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15" windowHeight="5130" activeTab="0"/>
  </bookViews>
  <sheets>
    <sheet name="4.2.3" sheetId="1" r:id="rId1"/>
    <sheet name="4.2.4" sheetId="2" r:id="rId2"/>
    <sheet name="4.2.5" sheetId="3" r:id="rId3"/>
    <sheet name="4.2.6" sheetId="4" r:id="rId4"/>
    <sheet name="4.3" sheetId="5" r:id="rId5"/>
  </sheets>
  <definedNames/>
  <calcPr fullCalcOnLoad="1"/>
</workbook>
</file>

<file path=xl/sharedStrings.xml><?xml version="1.0" encoding="utf-8"?>
<sst xmlns="http://schemas.openxmlformats.org/spreadsheetml/2006/main" count="637" uniqueCount="436">
  <si>
    <t>ΟΜΑΔΑ ΕΡΓΑΣΙΩΝ</t>
  </si>
  <si>
    <t>ΚΑΤΗΓΟΡΙΑ ΔΑΠΑΝΗΣ</t>
  </si>
  <si>
    <t>Α/Α</t>
  </si>
  <si>
    <t>ΕΙΔΟΣ ΕΡΓΑΣΙΑΣ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</si>
  <si>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</si>
  <si>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</si>
  <si>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</si>
  <si>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</si>
  <si>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</si>
  <si>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</si>
  <si>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</si>
  <si>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</si>
  <si>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</si>
  <si>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t>Υ.02</t>
  </si>
  <si>
    <t>ΚΑ</t>
  </si>
  <si>
    <t>Υ.03</t>
  </si>
  <si>
    <t>Υ.04</t>
  </si>
  <si>
    <t>Υ.05</t>
  </si>
  <si>
    <t>Άλλο</t>
  </si>
  <si>
    <t>ΟΜΑΔΑ Β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</si>
  <si>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</si>
  <si>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</si>
  <si>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</si>
  <si>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</si>
  <si>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</si>
  <si>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</si>
  <si>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</si>
  <si>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t>01.02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</si>
  <si>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</si>
  <si>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</si>
  <si>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</si>
  <si>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</si>
  <si>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</si>
  <si>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</si>
  <si>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</si>
  <si>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</si>
  <si>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02.02</t>
  </si>
  <si>
    <t>02.03</t>
  </si>
  <si>
    <t>02.04</t>
  </si>
  <si>
    <t>02.05</t>
  </si>
  <si>
    <t>02.06</t>
  </si>
  <si>
    <t>02.07</t>
  </si>
  <si>
    <t>τεμ</t>
  </si>
  <si>
    <t>02.08</t>
  </si>
  <si>
    <t>02.09</t>
  </si>
  <si>
    <t>02.10</t>
  </si>
  <si>
    <t>ΣΚΥΡΟΔΕΜΑΤΑ</t>
  </si>
  <si>
    <t>03.01</t>
  </si>
  <si>
    <t>03.02</t>
  </si>
  <si>
    <t>03.03</t>
  </si>
  <si>
    <t>03.04</t>
  </si>
  <si>
    <t>Σενάζ δρομικά</t>
  </si>
  <si>
    <t>μ.μ.</t>
  </si>
  <si>
    <t>Σενάζ μπατικά</t>
  </si>
  <si>
    <t>ΟΜΑΔΑ Δ</t>
  </si>
  <si>
    <t>ΤΟΙΧΟΠΟΙΪΕΣ</t>
  </si>
  <si>
    <t>04.01</t>
  </si>
  <si>
    <t>μ2</t>
  </si>
  <si>
    <t>04.02</t>
  </si>
  <si>
    <t>04.03</t>
  </si>
  <si>
    <t>04.04</t>
  </si>
  <si>
    <t>Πλινθοδομές δρομικές</t>
  </si>
  <si>
    <t>04.05</t>
  </si>
  <si>
    <t>Πλινθοδομές μπατικές</t>
  </si>
  <si>
    <t>04.06</t>
  </si>
  <si>
    <t>04.07</t>
  </si>
  <si>
    <t>Τοίχοι γυψοσανίδων απλοί</t>
  </si>
  <si>
    <t>04.08</t>
  </si>
  <si>
    <t>04.09</t>
  </si>
  <si>
    <t>Τοίχοι γυψοσανίδων με 2 γύψους ανά πλευρά</t>
  </si>
  <si>
    <t>05.01</t>
  </si>
  <si>
    <t>05.02</t>
  </si>
  <si>
    <t>05.03</t>
  </si>
  <si>
    <t>05.04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</si>
  <si>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</si>
  <si>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</si>
  <si>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</si>
  <si>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</si>
  <si>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06.02</t>
  </si>
  <si>
    <t>06.03</t>
  </si>
  <si>
    <t>06.04</t>
  </si>
  <si>
    <t>06.05</t>
  </si>
  <si>
    <t>06.06</t>
  </si>
  <si>
    <t>μ.μ</t>
  </si>
  <si>
    <t>ΣΤΡΩΣΕΙΣ   ΔΑΠΕΔΩΝ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</si>
  <si>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</si>
  <si>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</si>
  <si>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</si>
  <si>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</si>
  <si>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</si>
  <si>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</si>
  <si>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</si>
  <si>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</si>
  <si>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</si>
  <si>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</si>
  <si>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</si>
  <si>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</si>
  <si>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</si>
  <si>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</si>
  <si>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</si>
  <si>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</si>
  <si>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</si>
  <si>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</si>
  <si>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</si>
  <si>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</si>
  <si>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</si>
  <si>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</si>
  <si>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08.07</t>
  </si>
  <si>
    <t>08.08</t>
  </si>
  <si>
    <t>08.09</t>
  </si>
  <si>
    <t>08.10</t>
  </si>
  <si>
    <t>Σιδερένιες πόρτες</t>
  </si>
  <si>
    <t>08.11</t>
  </si>
  <si>
    <t>Σιδερένια παράθυρα</t>
  </si>
  <si>
    <t>08.12</t>
  </si>
  <si>
    <t>08.13</t>
  </si>
  <si>
    <t>08.14</t>
  </si>
  <si>
    <t>08.15</t>
  </si>
  <si>
    <t>08.16</t>
  </si>
  <si>
    <t>ΝΤΟΥΛΑΠΕΣ</t>
  </si>
  <si>
    <t>09.01</t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</si>
  <si>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</si>
  <si>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</si>
  <si>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</si>
  <si>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</si>
  <si>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</si>
  <si>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</si>
  <si>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</si>
  <si>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</si>
  <si>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</si>
  <si>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</si>
  <si>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10.03</t>
  </si>
  <si>
    <t>Υγρομόνωση τοιχείων υπογείου</t>
  </si>
  <si>
    <t>10.04</t>
  </si>
  <si>
    <t>ΟΜΑΔΑ ΣΤ</t>
  </si>
  <si>
    <t>ΜΑΡΜΑΡΙΚΑ</t>
  </si>
  <si>
    <t>11.01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</si>
  <si>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</si>
  <si>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</si>
  <si>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</si>
  <si>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</si>
  <si>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</si>
  <si>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</si>
  <si>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</si>
  <si>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</si>
  <si>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</si>
  <si>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14.02</t>
  </si>
  <si>
    <t>14.03</t>
  </si>
  <si>
    <t>Επένδυση οροφής με λεπτοσανίδες πλήρης</t>
  </si>
  <si>
    <t>ΕΠΙΚΑΛΥΨΕΙΣ</t>
  </si>
  <si>
    <t>15.01</t>
  </si>
  <si>
    <t>15.02</t>
  </si>
  <si>
    <t>ΣΤΗΘΑΙΑ</t>
  </si>
  <si>
    <t>16.01</t>
  </si>
  <si>
    <t>16.02</t>
  </si>
  <si>
    <t>16.03</t>
  </si>
  <si>
    <t>16.04</t>
  </si>
  <si>
    <t>16.05</t>
  </si>
  <si>
    <t>ΧΡΩΜΑΤΙΣΜΟΙ</t>
  </si>
  <si>
    <t>17.01</t>
  </si>
  <si>
    <t>17.02</t>
  </si>
  <si>
    <t>17.03</t>
  </si>
  <si>
    <t>17.04</t>
  </si>
  <si>
    <t>Τσιμεντοχρώματα</t>
  </si>
  <si>
    <t>17.05</t>
  </si>
  <si>
    <t>17.06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</si>
  <si>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</si>
  <si>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</si>
  <si>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</si>
  <si>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</si>
  <si>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</si>
  <si>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</si>
  <si>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</si>
  <si>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</si>
  <si>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</si>
  <si>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</si>
  <si>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19.02</t>
  </si>
  <si>
    <t>ΟΜΑΔΑ Ζ</t>
  </si>
  <si>
    <t>ΥΔΡΑΥΛΙΚΕΣ ΕΓΚΑΤΑΣΤΑΣΕΙΣ</t>
  </si>
  <si>
    <t>20.01</t>
  </si>
  <si>
    <t>20.02</t>
  </si>
  <si>
    <t>ΘΕΡΜΑΝΣΗ ΚΛΙΜΑΤΙΣΜΟΣ</t>
  </si>
  <si>
    <t>ΗΛΕΚΤΡΙΚΕΣ ΕΓΚΑΤΑΣΤΣΕΙΣ</t>
  </si>
  <si>
    <t>23.01</t>
  </si>
  <si>
    <t>Κατοικίας (Σωληνώσεις)</t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</si>
  <si>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</si>
  <si>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</si>
  <si>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</si>
  <si>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</si>
  <si>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</si>
  <si>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 xml:space="preserve"> ΑΝΕΛΚΥΣΤΗΡΕΣ</t>
  </si>
  <si>
    <t>24.01</t>
  </si>
  <si>
    <t>24.02</t>
  </si>
  <si>
    <t>Προσαύξηση ανά στάση πέραν των 4ων</t>
  </si>
  <si>
    <t>Στασ</t>
  </si>
  <si>
    <t>ΔΙΑΦ. Η/Μ ΕΡΓΑΣΙΕΣ</t>
  </si>
  <si>
    <t>25.01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</si>
  <si>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</si>
  <si>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</si>
  <si>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</si>
  <si>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</si>
  <si>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</si>
  <si>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</si>
  <si>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</si>
  <si>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</si>
  <si>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</si>
  <si>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</si>
  <si>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</si>
  <si>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</si>
  <si>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</si>
  <si>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</si>
  <si>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</si>
  <si>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</si>
  <si>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ΠΕΡΙΓΡΑΦΗ ΕΞΟΠΛΙΣΜΟΥ</t>
  </si>
  <si>
    <t>(Είδος, τύπος, τεχνικά χαρακτηριστικά)</t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</si>
  <si>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</si>
  <si>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</si>
  <si>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</si>
  <si>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</si>
  <si>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</si>
  <si>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</si>
  <si>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4.2.4 ΜΗΧΑΝΟΛΟΓΙΚΟΣ ΚΑΙ ΛΟΙΠΟΣ ΕΞΟΠΛΙΣΜΟΣ</t>
  </si>
  <si>
    <t xml:space="preserve">4.2.3 ΑΝΑΛΥΤΙΚΟΣ ΠΡΟΫΠΟΛΟΓΙΣΜΟΣ ΟΙΚΟΔΟΜΙΚΩΝ ΕΡΓΑΣΙΩΝ ΑΝΑ ΟΜΑΔΕΣ ΚΑΙ ΕΙΔΗ ΕΡΓΑΣΙΩΝ </t>
  </si>
  <si>
    <t>ΜΗΧΑΝΟΛΟΓΙΚΟΣ ΕΞΟΠΛΙΣΜΟΣ</t>
  </si>
  <si>
    <t>ΛΟΙΠΟΣ ΕΞΟΠΛΙΣΜΟΣ</t>
  </si>
  <si>
    <t>ΕΞΟΠΛΙΣΜΟΣ ΑΠΕ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</si>
  <si>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</si>
  <si>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</si>
  <si>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</si>
  <si>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>Μελέτη για έκδοση οικοδομικής άδειας</t>
  </si>
  <si>
    <t xml:space="preserve">Τεχνική υποστήριξη και επίβλεψη - επιμετρήσεις </t>
  </si>
  <si>
    <t>Δαπάνες μελέτης εφαρμογής και πιστοποίησης συστημάτων και σημάτων ποιότητας</t>
  </si>
  <si>
    <t>Άλλη</t>
  </si>
  <si>
    <t>4.3. ΣΥΝΟΠΤΙΚΗ ΑΝΑΛΥΣΗ ΚΟΣΤΟΥΣ ΤΗΣ ΠΡΟΤΑΣΗΣ – ΧΡΟΝΟΔΙΑΓΡΑΜΜΑ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</si>
  <si>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</si>
  <si>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</si>
  <si>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</si>
  <si>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</si>
  <si>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</si>
  <si>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</si>
  <si>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</si>
  <si>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</si>
  <si>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</si>
  <si>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</si>
  <si>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</si>
  <si>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t xml:space="preserve">Το συνολικό κόστος της κατηγορίας δεν μπορεί να υπερβαίνει το 10% του συνολικού προϋπολογισμού της πρότασης. </t>
  </si>
  <si>
    <t xml:space="preserve">Στον περιορισμό αυτόν δεν συμπεριλαμβάνονται οι δαπάνες μελέτης εφαρμογής και πιστοποίησης συστημάτων </t>
  </si>
  <si>
    <t>και σημάτων ποιότητας.</t>
  </si>
  <si>
    <t>Υ.06</t>
  </si>
  <si>
    <t>04.10</t>
  </si>
  <si>
    <t>Δάπεδο ραμποτέ με ξύλο καστανιάς πλήρες</t>
  </si>
  <si>
    <t>15.03</t>
  </si>
  <si>
    <t>Επικεράμωση πλάκας σκυροδέματος</t>
  </si>
  <si>
    <t>15.04</t>
  </si>
  <si>
    <t>19.03</t>
  </si>
  <si>
    <t>25.02</t>
  </si>
  <si>
    <t>26.03</t>
  </si>
  <si>
    <t>26.04</t>
  </si>
  <si>
    <r>
      <t>Μ.Μ. (π.χ. τεμ, m</t>
    </r>
    <r>
      <rPr>
        <b/>
        <vertAlign val="superscript"/>
        <sz val="9"/>
        <rFont val="Tahoma"/>
        <family val="2"/>
      </rPr>
      <t>2</t>
    </r>
    <r>
      <rPr>
        <b/>
        <sz val="9"/>
        <rFont val="Tahoma"/>
        <family val="2"/>
      </rPr>
      <t>, m</t>
    </r>
    <r>
      <rPr>
        <b/>
        <vertAlign val="superscript"/>
        <sz val="9"/>
        <rFont val="Tahoma"/>
        <family val="2"/>
      </rPr>
      <t>3</t>
    </r>
    <r>
      <rPr>
        <b/>
        <sz val="9"/>
        <rFont val="Tahoma"/>
        <family val="2"/>
      </rPr>
      <t>, κ.λπ.)</t>
    </r>
  </si>
  <si>
    <r>
      <t>Μ.Μ</t>
    </r>
    <r>
      <rPr>
        <b/>
        <sz val="7"/>
        <color indexed="8"/>
        <rFont val="Times New Roman"/>
        <family val="1"/>
      </rPr>
      <t>.</t>
    </r>
  </si>
  <si>
    <r>
      <t>μ</t>
    </r>
    <r>
      <rPr>
        <vertAlign val="superscript"/>
        <sz val="7"/>
        <color indexed="8"/>
        <rFont val="Arial"/>
        <family val="2"/>
      </rPr>
      <t>2</t>
    </r>
  </si>
  <si>
    <t>Σύνδεση με δίκτυο ΔΕΗ (κατά περίπτωση)</t>
  </si>
  <si>
    <t>Σύνδεση με δίκτυο ΟΤΕ (κατά περίπτωση)</t>
  </si>
  <si>
    <t>Σύνδεση με δίκτυο ύδρευσης (κατά περίπτωση)</t>
  </si>
  <si>
    <t>Σύνδεση με δίκτυο αποχέτευσης (κατά περίπτωση)</t>
  </si>
  <si>
    <t>Κατασκευή βόθρου (κατά περίπτωση)</t>
  </si>
  <si>
    <t>Υ….</t>
  </si>
  <si>
    <t>ΠΕΡΙΒΑΛΛΟΝ ΧΩΡΟΣ</t>
  </si>
  <si>
    <t>ΠΧ 01</t>
  </si>
  <si>
    <t>Περίφραξη σε μέτρα</t>
  </si>
  <si>
    <t>ΠΧ 01.02</t>
  </si>
  <si>
    <t>Περίφραξη συμπαγής με σίτα (1,00m beton)</t>
  </si>
  <si>
    <t>ΠΧ 01.03</t>
  </si>
  <si>
    <t>Περίφραξη  με σενάζ (20cm σκυροδέματος), σίτα και πάσσαλοι</t>
  </si>
  <si>
    <t>ΠΧ 01.04</t>
  </si>
  <si>
    <t>Περίφραξη  με σίτα και πασσάλους</t>
  </si>
  <si>
    <t>ΠΧ 02</t>
  </si>
  <si>
    <t xml:space="preserve">Εσωτερική οδοποία </t>
  </si>
  <si>
    <t>ΠΧ 02.01</t>
  </si>
  <si>
    <t>Ασφαλτόστρωση (βάση υπόβαση άσφαλτος)</t>
  </si>
  <si>
    <t>ΠΧ 03</t>
  </si>
  <si>
    <t xml:space="preserve">Αίθριος - αύλειος χώρος </t>
  </si>
  <si>
    <t xml:space="preserve">ΠΧ 03.01 </t>
  </si>
  <si>
    <t>Ισοπεδώσεις-διαμορφώσεις</t>
  </si>
  <si>
    <t>ΠΧ 03.02</t>
  </si>
  <si>
    <t>Διαμόρφωση χώρου με 3Α</t>
  </si>
  <si>
    <t>ΠΧ 03.03</t>
  </si>
  <si>
    <t>Πλακοστρώσεις</t>
  </si>
  <si>
    <t>ΠΧ 03.04</t>
  </si>
  <si>
    <t>Κράσπεδα</t>
  </si>
  <si>
    <t>ΠΧ 03.05</t>
  </si>
  <si>
    <t>Κυβόλιθος</t>
  </si>
  <si>
    <t>ΠΧ 03.06</t>
  </si>
  <si>
    <t>Επιστρώσεις δαπέδων με κυβόλιθους από γρανίτη</t>
  </si>
  <si>
    <t>ΠΧ 03.07</t>
  </si>
  <si>
    <t>Πλάκες πεζοδρομίου</t>
  </si>
  <si>
    <t>ΠΧ 03.08</t>
  </si>
  <si>
    <t>Διαμόρφωση σταμπωτών δαπέδων εξωτερικών χώρων</t>
  </si>
  <si>
    <t>ΠΧ 04</t>
  </si>
  <si>
    <t>Χώρος Πρασίνου (γκαζόν)</t>
  </si>
  <si>
    <t>μ3</t>
  </si>
  <si>
    <t>Γενικές εκσκαφές ημιβραχώδεις</t>
  </si>
  <si>
    <t>01.06</t>
  </si>
  <si>
    <t>Συμπυκνώσεις</t>
  </si>
  <si>
    <t>Καθαίρεση πλινθοδομής</t>
  </si>
  <si>
    <t>Καθαίρεση ανωδομών από αργολιθοδομή ή  λιθοδομή</t>
  </si>
  <si>
    <t>Καθαιρέσεις αόπλου σκυροδέματος</t>
  </si>
  <si>
    <t>Καθαιρέσεις οπλισμένου σκυροδέματος</t>
  </si>
  <si>
    <t>Καθαιρέσεις επιχρισμάτων</t>
  </si>
  <si>
    <t>Καθαιρέσεις τοίχων διά τη διαμόρφωση θυρών (τούβλα)</t>
  </si>
  <si>
    <t>Καθαιρέσεις ξύλινων ή σιδηρών θυρών παραθύρων</t>
  </si>
  <si>
    <t>Αποξύλωση ξύλινων δαπέδων η επενδύσεων</t>
  </si>
  <si>
    <t>Καθαίρεση επιστρώσεων τοίχου παντός τύπου (χωρίς προσοχή για ακέραια κομμάτια )</t>
  </si>
  <si>
    <t>Καθαίρεση πλακοστρωσεων δαπέδου παντός τύπου και παντός πάχους (χωρίς προσοχή για ακέραια κομμάτια )</t>
  </si>
  <si>
    <t>02.11</t>
  </si>
  <si>
    <t>Kαθαίρεση φέροντος οργανισμού ξύλινης στέγης</t>
  </si>
  <si>
    <t>02.12</t>
  </si>
  <si>
    <t>Καθαίρεση επικεράμωσης (χωρίς προσοχή για ακέραια κομμάτια)</t>
  </si>
  <si>
    <t xml:space="preserve">Οπλισμένο σκυρόδεμα    </t>
  </si>
  <si>
    <t>03.01.01</t>
  </si>
  <si>
    <t>Οπλισμένο σκυρόδεμα   (προσβάσιμες περιοχές)</t>
  </si>
  <si>
    <t>03.01.02</t>
  </si>
  <si>
    <t>Οπλισμένο σκυρόδεμα (Ορεινές και απομακρυσμένες περιοχές) *</t>
  </si>
  <si>
    <t>Ελαφρά οπλισμένο σκυρόδεμα με πλέγμα</t>
  </si>
  <si>
    <t>Γαρμπιλομπετόν</t>
  </si>
  <si>
    <t>Εμφανή σκυροδέματα (μόνο εργασία)</t>
  </si>
  <si>
    <t>Αργολιθοδομές με ασβεστοκονίαμα</t>
  </si>
  <si>
    <t>Λιθοδομές με κοινούς λίθους μίας όψης</t>
  </si>
  <si>
    <t>Λιθοδομές με κοινούς λίθους δύο όψεων (ντόπιοι λίθοι)</t>
  </si>
  <si>
    <t>Λιθοδομές με λαξευτούς λίθους  2 όψεων</t>
  </si>
  <si>
    <t>Τσιμεντοπλινθοδομές 0,20εκ.(ΥΤΟΝG) διαστάσεις 60x25x20 cm</t>
  </si>
  <si>
    <t>Τοίχοι γυψοσανίδων από 2 πλευρές</t>
  </si>
  <si>
    <t>ΕΠΙΧΡΙΣΜΑΤΑ</t>
  </si>
  <si>
    <t>Ασβεστοκονιάματα τριπτά</t>
  </si>
  <si>
    <t>Ασβεστοκονιάματα τριπτά (με kourasanit)</t>
  </si>
  <si>
    <t>Επιχρίσματα χωριάτικου τύπου - πεταχτά επί τοίχου</t>
  </si>
  <si>
    <t>Έτοιμο επίχρισμα (knauf)</t>
  </si>
  <si>
    <t>Επένδυση με πλακίδια πορσελάνης</t>
  </si>
  <si>
    <t>Επένδυση με λίθινες πλάκες</t>
  </si>
  <si>
    <t>Επένδυση με πέτρα στενάρι</t>
  </si>
  <si>
    <t>Επένδυση με πλάκες μαρμάρου (γρανίτης)</t>
  </si>
  <si>
    <t>Επίστρωση με χονδρόπλακες ακανόνιστου πάχους</t>
  </si>
  <si>
    <t>Επιστρωσεις δαπέδων με χονδρόπλακες ορθογωνισμένες</t>
  </si>
  <si>
    <t>Επίστρωση με λίθινες πλάκες (καρύστ. κλπ)</t>
  </si>
  <si>
    <t>Επίστρωση με πλάκες μαρμάρου (γρανίτης)</t>
  </si>
  <si>
    <t xml:space="preserve">Επίστρωση με πλακίδια κεραμικά ή πορσελάνης </t>
  </si>
  <si>
    <t>Με λωρίδες σουηδικής ξυλείας (ραμποτέ  με λωρίδες πλάτους μέχρι 8cm )</t>
  </si>
  <si>
    <t xml:space="preserve">Επίστρωση με λωρίδες δρυός </t>
  </si>
  <si>
    <t>Δάπεδο laminate</t>
  </si>
  <si>
    <t>Βιομηχανικό δάπεδο απλό</t>
  </si>
  <si>
    <t>07.11</t>
  </si>
  <si>
    <t>Βιομηχανικό δάπεδο με επαλειφόμενη εποξειδική ρητίνη</t>
  </si>
  <si>
    <t>07.12</t>
  </si>
  <si>
    <t>Βιομηχανικό δάπεδο με επιπεδούμενη εποξειδική ρητίνη</t>
  </si>
  <si>
    <r>
      <t xml:space="preserve">Οι τιμές αφορούν κουφώματα σε </t>
    </r>
    <r>
      <rPr>
        <b/>
        <sz val="8"/>
        <color indexed="8"/>
        <rFont val="Arial"/>
        <family val="2"/>
      </rPr>
      <t>λευκό</t>
    </r>
    <r>
      <rPr>
        <sz val="8"/>
        <color indexed="8"/>
        <rFont val="Arial"/>
        <family val="2"/>
      </rPr>
      <t xml:space="preserve"> χρώμα. Για κουφώματα σε </t>
    </r>
    <r>
      <rPr>
        <b/>
        <sz val="8"/>
        <color indexed="8"/>
        <rFont val="Arial"/>
        <family val="2"/>
      </rPr>
      <t>χρώμα ξύλου στην προτεινόμενη τιμή προστίθεται 30% και για κουφώματα σε απόχρωση ral 15%</t>
    </r>
  </si>
  <si>
    <t>Πόρτες ραμποτέ ή ταμπλαδωτές από δρύ, καρυδιά κ.λπ.</t>
  </si>
  <si>
    <t xml:space="preserve">Υαλοστάσια ξύλινα συνήθη ,συρόμενα </t>
  </si>
  <si>
    <t>Υαλοστάσια ξύλινα συνήθη , σταθερά</t>
  </si>
  <si>
    <t>Υαλοστάσια συνήθη ξυλεία ειδικά (τοξωτά,καμπυλά κ.τ.λ. ) ανοιγόμενα</t>
  </si>
  <si>
    <t xml:space="preserve">Παντζούρια από ξυλεία </t>
  </si>
  <si>
    <t>Παντζούρια πλαστικά ανοιγόμενα- συρόμενα</t>
  </si>
  <si>
    <t>Ανοιγόμενες-περιστρεφόμενες υαλόθυρες αλουμινίου</t>
  </si>
  <si>
    <t>Ανοιγόμενα-περιστρεφόμενα υαλοστάσια αλουμινίου</t>
  </si>
  <si>
    <t xml:space="preserve">Ρολά </t>
  </si>
  <si>
    <t>Παντζούρια αλουμινίου ανοιγόμενα-συρόμενα</t>
  </si>
  <si>
    <t>08.17</t>
  </si>
  <si>
    <t>Κινητές σίτες αερισμού</t>
  </si>
  <si>
    <t>08.18</t>
  </si>
  <si>
    <t xml:space="preserve">Μονόφυλλη πυράντοχη πόρτα έως Τ90 πλήρως εξοπλισμένη </t>
  </si>
  <si>
    <t>08.19</t>
  </si>
  <si>
    <t>Δίφυλλη πυράντοχη πόρτα Τ30 εως Τ90 πλήρως εξοπλισμένη</t>
  </si>
  <si>
    <t>Ντουλάπες κοινές (υπνοδωματίου)</t>
  </si>
  <si>
    <r>
      <t>μ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οψης</t>
    </r>
  </si>
  <si>
    <r>
      <t>μ</t>
    </r>
    <r>
      <rPr>
        <vertAlign val="superscript"/>
        <sz val="7"/>
        <color indexed="30"/>
        <rFont val="Arial"/>
        <family val="2"/>
      </rPr>
      <t>2</t>
    </r>
    <r>
      <rPr>
        <sz val="7"/>
        <color indexed="30"/>
        <rFont val="Arial"/>
        <family val="2"/>
      </rPr>
      <t xml:space="preserve"> οψης</t>
    </r>
  </si>
  <si>
    <t>Θερμομόνωση κατακόρυφων επιφανειών (πλάκες εξιλασμένης πολυστερίνης -fibran )</t>
  </si>
  <si>
    <t>Υγρομόνωση δαπέδων επί εδάφους</t>
  </si>
  <si>
    <t xml:space="preserve">Κατώφλια, επίστρωση στηθαίων ποδιές παραθ. μπαλκονιών </t>
  </si>
  <si>
    <t>Ψευδοροφή από γυψοσανίδες απλή κατασκευή</t>
  </si>
  <si>
    <t>Ψευδοροφή από πλάκες ορυκτών ινών σε μεταλλικό σκελετό</t>
  </si>
  <si>
    <t>Κεραμοσκεπή με φουρούσια εδραζόμενη σε πλάκα σκυροδέματος</t>
  </si>
  <si>
    <t>Ξύλινη στέγη αυτοφερόμενη με κεραμίδια (εμφανή ξυλεία)</t>
  </si>
  <si>
    <t>Υδρορροές (λούκια) οριζόντια και κατακόρυφα (κατά περίπτωση ανάλογα με το υλικό της υδρορροής)</t>
  </si>
  <si>
    <t>Στηθαίο με κιγκλίδωμα σιδερένιο</t>
  </si>
  <si>
    <t>Στηθαίο από κιγκλίδωμα αλουμινίου</t>
  </si>
  <si>
    <t>Kικλιδώματα από ανοξείδωτο χάλυβα-INOX (ατσαλί)</t>
  </si>
  <si>
    <t>Kικλιδώματα ανοξείδωτα (με ανοδειώμενο αλουμίνιο)</t>
  </si>
  <si>
    <t>Στηθαίο από κιγκλίδωμα ξύλινο</t>
  </si>
  <si>
    <t>Υδροχρωματισμοί απλοί</t>
  </si>
  <si>
    <t>Πλαστικά επί τοίχου εσωτερικών επιφανειών</t>
  </si>
  <si>
    <t>Πλαστικά επί τοίχου εξωτερικών επιφανειών</t>
  </si>
  <si>
    <t>Πλαστικά σπατουλαριστά</t>
  </si>
  <si>
    <t>Λούστρα</t>
  </si>
  <si>
    <t>Πλήρες σετ λουτρού (μπανιέρα, λεκάνη, μπιντέ, νιπτήρα,σαπουνοδόχοι, μπαταρίες, καθρέπτης)</t>
  </si>
  <si>
    <t>Σετ W.C. (ντουζιέρα, λεκάνη, νιπτήρας, σαπουνοδόχοι, μπαταρίες, καθρέπτης)</t>
  </si>
  <si>
    <t>Γρανιτένιος νεροχύτης κουζίνας 90cm</t>
  </si>
  <si>
    <t>19.04</t>
  </si>
  <si>
    <t>Μεταλλικός-INOX νεροχύτης κουζίνας 90cm</t>
  </si>
  <si>
    <t>19.05</t>
  </si>
  <si>
    <t>Mπαταρία κουζίνας</t>
  </si>
  <si>
    <t>Ύδρευση-αποχέτευση κουζίνας λουτρού-wc. (Σωληνώσεις)</t>
  </si>
  <si>
    <t>Ύδρευση-αποχέτευση κουζίνας λουτρού-wc (Συνδέσεις)</t>
  </si>
  <si>
    <t>22.01</t>
  </si>
  <si>
    <t>Κεντρική θέρμανση</t>
  </si>
  <si>
    <t>22.01.01</t>
  </si>
  <si>
    <t xml:space="preserve">Κεντρική θέρμανση (Καυστήρας - λέβητας - δεξαμενή) </t>
  </si>
  <si>
    <t>22.01.02</t>
  </si>
  <si>
    <t>Σώματα θέρμανσης  σώμα 22/400/600</t>
  </si>
  <si>
    <t>ΤΕΜ.</t>
  </si>
  <si>
    <t>22.01.03</t>
  </si>
  <si>
    <t>Σώματα θέρμανσης  σώμα 22/900/1100</t>
  </si>
  <si>
    <t>22.01.04</t>
  </si>
  <si>
    <t>Σώματα θέρμανσης  σώμα 33/900/900</t>
  </si>
  <si>
    <t>22.01.05</t>
  </si>
  <si>
    <t>Σώματα θέρμανσης  σώμα 33/900/1100</t>
  </si>
  <si>
    <t>22.02</t>
  </si>
  <si>
    <t>Κλιματισμός</t>
  </si>
  <si>
    <r>
      <t>μ</t>
    </r>
    <r>
      <rPr>
        <vertAlign val="superscript"/>
        <sz val="7"/>
        <color indexed="30"/>
        <rFont val="Arial"/>
        <family val="2"/>
      </rPr>
      <t>2</t>
    </r>
    <r>
      <rPr>
        <sz val="7"/>
        <color indexed="30"/>
        <rFont val="Arial"/>
        <family val="2"/>
      </rPr>
      <t>/κατ</t>
    </r>
  </si>
  <si>
    <t>ΗΛΕΚΤΡΟΛΟΓΙΚΕΣ ΕΓΚΑΤΑΣΤΑΣΕΙΣ</t>
  </si>
  <si>
    <t>Κατ. /μ2</t>
  </si>
  <si>
    <t>Ανελκυστήρας μέχρι 4 στάσεις κομπλέ</t>
  </si>
  <si>
    <t>Ηλιακός συλλέκτης</t>
  </si>
  <si>
    <t>Ηλιακός συλλέκτης 160 λτ</t>
  </si>
  <si>
    <t>25.03</t>
  </si>
  <si>
    <t>Ηλιακός συλλέκτης 200 λτ</t>
  </si>
  <si>
    <t>Υδρορροή (μεταλ. Κατασκ.)</t>
  </si>
  <si>
    <t>Πάνελ με μόνωση έως 5cm</t>
  </si>
  <si>
    <t>Πάνελ με μόνωση (ψυγείου)</t>
  </si>
  <si>
    <t>Παρατήρηση: όταν προσθέτετε εργασίες προσέξτε να συμπεριλαμβάνονται στο συνολικό άθροισμα</t>
  </si>
  <si>
    <t>4.2.6 ΠΡΟΒΟΛΗ – ΠΡΟΩΘΗΣΗ</t>
  </si>
  <si>
    <t>ΠΕΡΙΓΡΑΦΗ ΕΝΕΡΓΕΙΑΣ</t>
  </si>
  <si>
    <t>Διαφημιστικά φυλλάδια</t>
  </si>
  <si>
    <t>Λογότυπο</t>
  </si>
  <si>
    <t xml:space="preserve">Προβολή σε μέσα μαζικής ενημέρωσης </t>
  </si>
  <si>
    <t>Ηλεκτρονική προβολή (αξιοποίηση διαδικτύου)</t>
  </si>
  <si>
    <t>ΠΡΟΒΟΛΗ – ΠΡΟΩΘΗΣΗ</t>
  </si>
  <si>
    <t>Παρατήρηση: Οι ενδεικτικές τιμές αναφέρονται στον πίνακα τιμών.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</si>
</sst>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  <font>
      <b/>
      <sz val="7"/>
      <color indexed="8"/>
      <name val="Times New Roman"/>
      <family val="1"/>
    </font>
    <font>
      <vertAlign val="superscript"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30"/>
      <name val="Arial"/>
      <family val="2"/>
    </font>
    <font>
      <sz val="7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10"/>
      <name val="Arial"/>
      <family val="2"/>
    </font>
    <font>
      <sz val="7"/>
      <color indexed="54"/>
      <name val="Arial"/>
      <family val="2"/>
    </font>
    <font>
      <b/>
      <sz val="7"/>
      <color indexed="54"/>
      <name val="Arial"/>
      <family val="2"/>
    </font>
    <font>
      <b/>
      <sz val="9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rgb="FF0033CC"/>
      <name val="Arial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sz val="7"/>
      <color rgb="FF666699"/>
      <name val="Arial"/>
      <family val="2"/>
    </font>
    <font>
      <b/>
      <sz val="7"/>
      <color rgb="FF666699"/>
      <name val="Arial"/>
      <family val="2"/>
    </font>
    <font>
      <sz val="8"/>
      <color theme="1"/>
      <name val="Arial"/>
      <family val="2"/>
    </font>
    <font>
      <b/>
      <sz val="9"/>
      <color rgb="FFFF0000"/>
      <name val="Tahom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58" fillId="4" borderId="11" xfId="0" applyFont="1" applyFill="1" applyBorder="1" applyAlignment="1">
      <alignment horizontal="center" wrapText="1"/>
    </xf>
    <xf numFmtId="0" fontId="58" fillId="4" borderId="12" xfId="0" applyFont="1" applyFill="1" applyBorder="1" applyAlignment="1">
      <alignment horizontal="center" wrapText="1"/>
    </xf>
    <xf numFmtId="0" fontId="59" fillId="4" borderId="12" xfId="0" applyFont="1" applyFill="1" applyBorder="1" applyAlignment="1">
      <alignment/>
    </xf>
    <xf numFmtId="0" fontId="59" fillId="4" borderId="12" xfId="0" applyFont="1" applyFill="1" applyBorder="1" applyAlignment="1">
      <alignment horizontal="center"/>
    </xf>
    <xf numFmtId="0" fontId="58" fillId="4" borderId="13" xfId="0" applyFont="1" applyFill="1" applyBorder="1" applyAlignment="1">
      <alignment horizontal="center" wrapText="1"/>
    </xf>
    <xf numFmtId="0" fontId="59" fillId="4" borderId="14" xfId="0" applyFont="1" applyFill="1" applyBorder="1" applyAlignment="1">
      <alignment/>
    </xf>
    <xf numFmtId="0" fontId="59" fillId="4" borderId="14" xfId="0" applyFont="1" applyFill="1" applyBorder="1" applyAlignment="1">
      <alignment horizontal="center"/>
    </xf>
    <xf numFmtId="0" fontId="60" fillId="0" borderId="14" xfId="0" applyFont="1" applyBorder="1" applyAlignment="1" applyProtection="1">
      <alignment/>
      <protection locked="0"/>
    </xf>
    <xf numFmtId="4" fontId="60" fillId="0" borderId="14" xfId="0" applyNumberFormat="1" applyFont="1" applyBorder="1" applyAlignment="1" applyProtection="1">
      <alignment/>
      <protection locked="0"/>
    </xf>
    <xf numFmtId="4" fontId="59" fillId="4" borderId="14" xfId="0" applyNumberFormat="1" applyFont="1" applyFill="1" applyBorder="1" applyAlignment="1">
      <alignment/>
    </xf>
    <xf numFmtId="4" fontId="59" fillId="4" borderId="15" xfId="0" applyNumberFormat="1" applyFont="1" applyFill="1" applyBorder="1" applyAlignment="1">
      <alignment/>
    </xf>
    <xf numFmtId="0" fontId="59" fillId="4" borderId="10" xfId="0" applyFont="1" applyFill="1" applyBorder="1" applyAlignment="1">
      <alignment/>
    </xf>
    <xf numFmtId="0" fontId="59" fillId="4" borderId="10" xfId="0" applyFont="1" applyFill="1" applyBorder="1" applyAlignment="1">
      <alignment horizontal="center"/>
    </xf>
    <xf numFmtId="0" fontId="60" fillId="0" borderId="10" xfId="0" applyFont="1" applyBorder="1" applyAlignment="1" applyProtection="1">
      <alignment/>
      <protection locked="0"/>
    </xf>
    <xf numFmtId="4" fontId="60" fillId="0" borderId="10" xfId="0" applyNumberFormat="1" applyFont="1" applyBorder="1" applyAlignment="1" applyProtection="1">
      <alignment/>
      <protection locked="0"/>
    </xf>
    <xf numFmtId="4" fontId="59" fillId="4" borderId="10" xfId="0" applyNumberFormat="1" applyFont="1" applyFill="1" applyBorder="1" applyAlignment="1">
      <alignment/>
    </xf>
    <xf numFmtId="4" fontId="59" fillId="4" borderId="16" xfId="0" applyNumberFormat="1" applyFont="1" applyFill="1" applyBorder="1" applyAlignment="1">
      <alignment/>
    </xf>
    <xf numFmtId="0" fontId="59" fillId="4" borderId="10" xfId="0" applyFont="1" applyFill="1" applyBorder="1" applyAlignment="1">
      <alignment wrapText="1"/>
    </xf>
    <xf numFmtId="0" fontId="59" fillId="4" borderId="10" xfId="0" applyFont="1" applyFill="1" applyBorder="1" applyAlignment="1">
      <alignment horizontal="center" textRotation="90"/>
    </xf>
    <xf numFmtId="0" fontId="58" fillId="4" borderId="10" xfId="0" applyFont="1" applyFill="1" applyBorder="1" applyAlignment="1">
      <alignment horizontal="right"/>
    </xf>
    <xf numFmtId="0" fontId="58" fillId="4" borderId="10" xfId="0" applyFont="1" applyFill="1" applyBorder="1" applyAlignment="1">
      <alignment horizontal="center"/>
    </xf>
    <xf numFmtId="0" fontId="58" fillId="4" borderId="10" xfId="0" applyFont="1" applyFill="1" applyBorder="1" applyAlignment="1">
      <alignment/>
    </xf>
    <xf numFmtId="4" fontId="58" fillId="4" borderId="10" xfId="0" applyNumberFormat="1" applyFont="1" applyFill="1" applyBorder="1" applyAlignment="1">
      <alignment/>
    </xf>
    <xf numFmtId="4" fontId="58" fillId="4" borderId="16" xfId="0" applyNumberFormat="1" applyFont="1" applyFill="1" applyBorder="1" applyAlignment="1">
      <alignment/>
    </xf>
    <xf numFmtId="0" fontId="59" fillId="4" borderId="14" xfId="0" applyFont="1" applyFill="1" applyBorder="1" applyAlignment="1">
      <alignment wrapText="1"/>
    </xf>
    <xf numFmtId="0" fontId="59" fillId="0" borderId="10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59" fillId="4" borderId="10" xfId="0" applyFont="1" applyFill="1" applyBorder="1" applyAlignment="1">
      <alignment horizontal="left"/>
    </xf>
    <xf numFmtId="0" fontId="61" fillId="0" borderId="10" xfId="0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 wrapText="1"/>
      <protection locked="0"/>
    </xf>
    <xf numFmtId="0" fontId="61" fillId="0" borderId="10" xfId="0" applyFont="1" applyBorder="1" applyAlignment="1" applyProtection="1">
      <alignment horizontal="center"/>
      <protection locked="0"/>
    </xf>
    <xf numFmtId="0" fontId="59" fillId="4" borderId="10" xfId="0" applyFont="1" applyFill="1" applyBorder="1" applyAlignment="1">
      <alignment horizontal="left" wrapText="1"/>
    </xf>
    <xf numFmtId="0" fontId="60" fillId="0" borderId="17" xfId="0" applyFont="1" applyBorder="1" applyAlignment="1" applyProtection="1">
      <alignment/>
      <protection locked="0"/>
    </xf>
    <xf numFmtId="4" fontId="60" fillId="0" borderId="17" xfId="0" applyNumberFormat="1" applyFont="1" applyBorder="1" applyAlignment="1" applyProtection="1">
      <alignment/>
      <protection locked="0"/>
    </xf>
    <xf numFmtId="4" fontId="59" fillId="4" borderId="17" xfId="0" applyNumberFormat="1" applyFont="1" applyFill="1" applyBorder="1" applyAlignment="1">
      <alignment/>
    </xf>
    <xf numFmtId="4" fontId="59" fillId="4" borderId="18" xfId="0" applyNumberFormat="1" applyFont="1" applyFill="1" applyBorder="1" applyAlignment="1">
      <alignment/>
    </xf>
    <xf numFmtId="0" fontId="59" fillId="4" borderId="19" xfId="0" applyFont="1" applyFill="1" applyBorder="1" applyAlignment="1">
      <alignment horizontal="center" textRotation="90"/>
    </xf>
    <xf numFmtId="0" fontId="59" fillId="4" borderId="19" xfId="0" applyFont="1" applyFill="1" applyBorder="1" applyAlignment="1">
      <alignment/>
    </xf>
    <xf numFmtId="0" fontId="58" fillId="4" borderId="19" xfId="0" applyFont="1" applyFill="1" applyBorder="1" applyAlignment="1">
      <alignment horizontal="right"/>
    </xf>
    <xf numFmtId="0" fontId="59" fillId="4" borderId="19" xfId="0" applyFont="1" applyFill="1" applyBorder="1" applyAlignment="1">
      <alignment horizontal="center"/>
    </xf>
    <xf numFmtId="4" fontId="59" fillId="4" borderId="19" xfId="0" applyNumberFormat="1" applyFont="1" applyFill="1" applyBorder="1" applyAlignment="1">
      <alignment/>
    </xf>
    <xf numFmtId="4" fontId="59" fillId="4" borderId="20" xfId="0" applyNumberFormat="1" applyFont="1" applyFill="1" applyBorder="1" applyAlignment="1">
      <alignment/>
    </xf>
    <xf numFmtId="0" fontId="59" fillId="0" borderId="14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 wrapText="1"/>
      <protection locked="0"/>
    </xf>
    <xf numFmtId="0" fontId="59" fillId="4" borderId="17" xfId="0" applyFont="1" applyFill="1" applyBorder="1" applyAlignment="1">
      <alignment horizontal="center" textRotation="90" wrapText="1"/>
    </xf>
    <xf numFmtId="0" fontId="59" fillId="4" borderId="17" xfId="0" applyFont="1" applyFill="1" applyBorder="1" applyAlignment="1">
      <alignment/>
    </xf>
    <xf numFmtId="0" fontId="58" fillId="4" borderId="17" xfId="0" applyFont="1" applyFill="1" applyBorder="1" applyAlignment="1">
      <alignment horizontal="right" wrapText="1"/>
    </xf>
    <xf numFmtId="0" fontId="59" fillId="4" borderId="17" xfId="0" applyFont="1" applyFill="1" applyBorder="1" applyAlignment="1">
      <alignment horizontal="center"/>
    </xf>
    <xf numFmtId="4" fontId="58" fillId="4" borderId="17" xfId="0" applyNumberFormat="1" applyFont="1" applyFill="1" applyBorder="1" applyAlignment="1">
      <alignment/>
    </xf>
    <xf numFmtId="0" fontId="58" fillId="4" borderId="17" xfId="0" applyFont="1" applyFill="1" applyBorder="1" applyAlignment="1">
      <alignment/>
    </xf>
    <xf numFmtId="0" fontId="58" fillId="4" borderId="18" xfId="0" applyFont="1" applyFill="1" applyBorder="1" applyAlignment="1">
      <alignment/>
    </xf>
    <xf numFmtId="0" fontId="61" fillId="0" borderId="10" xfId="0" applyFont="1" applyBorder="1" applyAlignment="1" applyProtection="1">
      <alignment horizontal="left"/>
      <protection locked="0"/>
    </xf>
    <xf numFmtId="0" fontId="59" fillId="4" borderId="10" xfId="0" applyFont="1" applyFill="1" applyBorder="1" applyAlignment="1">
      <alignment horizontal="center" wrapText="1"/>
    </xf>
    <xf numFmtId="0" fontId="59" fillId="4" borderId="10" xfId="0" applyFont="1" applyFill="1" applyBorder="1" applyAlignment="1">
      <alignment vertical="top" wrapText="1"/>
    </xf>
    <xf numFmtId="0" fontId="59" fillId="4" borderId="17" xfId="0" applyFont="1" applyFill="1" applyBorder="1" applyAlignment="1">
      <alignment horizontal="center" wrapText="1"/>
    </xf>
    <xf numFmtId="4" fontId="58" fillId="4" borderId="18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62" fillId="4" borderId="17" xfId="0" applyFont="1" applyFill="1" applyBorder="1" applyAlignment="1">
      <alignment textRotation="90" wrapText="1"/>
    </xf>
    <xf numFmtId="0" fontId="59" fillId="4" borderId="17" xfId="0" applyFont="1" applyFill="1" applyBorder="1" applyAlignment="1">
      <alignment wrapText="1"/>
    </xf>
    <xf numFmtId="0" fontId="59" fillId="4" borderId="14" xfId="0" applyFont="1" applyFill="1" applyBorder="1" applyAlignment="1">
      <alignment horizontal="center" wrapText="1"/>
    </xf>
    <xf numFmtId="0" fontId="62" fillId="4" borderId="17" xfId="0" applyFont="1" applyFill="1" applyBorder="1" applyAlignment="1">
      <alignment horizontal="center" wrapText="1"/>
    </xf>
    <xf numFmtId="0" fontId="59" fillId="0" borderId="0" xfId="0" applyFont="1" applyBorder="1" applyAlignment="1">
      <alignment/>
    </xf>
    <xf numFmtId="0" fontId="58" fillId="0" borderId="10" xfId="0" applyFont="1" applyBorder="1" applyAlignment="1">
      <alignment horizontal="center" wrapText="1"/>
    </xf>
    <xf numFmtId="4" fontId="63" fillId="0" borderId="10" xfId="0" applyNumberFormat="1" applyFont="1" applyBorder="1" applyAlignment="1">
      <alignment/>
    </xf>
    <xf numFmtId="4" fontId="64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0" xfId="49" applyFont="1">
      <alignment/>
      <protection/>
    </xf>
    <xf numFmtId="0" fontId="10" fillId="0" borderId="0" xfId="49" applyFont="1">
      <alignment/>
      <protection/>
    </xf>
    <xf numFmtId="0" fontId="10" fillId="0" borderId="0" xfId="49" applyFont="1" applyAlignment="1">
      <alignment wrapText="1"/>
      <protection/>
    </xf>
    <xf numFmtId="0" fontId="5" fillId="0" borderId="0" xfId="49" applyFont="1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0" xfId="49" applyFont="1" applyBorder="1">
      <alignment/>
      <protection/>
    </xf>
    <xf numFmtId="4" fontId="4" fillId="0" borderId="10" xfId="49" applyNumberFormat="1" applyFont="1" applyBorder="1">
      <alignment/>
      <protection/>
    </xf>
    <xf numFmtId="0" fontId="4" fillId="0" borderId="10" xfId="49" applyFont="1" applyBorder="1" applyAlignment="1">
      <alignment wrapText="1"/>
      <protection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62" fillId="4" borderId="10" xfId="0" applyFont="1" applyFill="1" applyBorder="1" applyAlignment="1">
      <alignment horizontal="center" textRotation="90" wrapText="1"/>
    </xf>
    <xf numFmtId="0" fontId="59" fillId="4" borderId="21" xfId="0" applyFont="1" applyFill="1" applyBorder="1" applyAlignment="1">
      <alignment horizontal="center" wrapText="1"/>
    </xf>
    <xf numFmtId="0" fontId="59" fillId="4" borderId="22" xfId="0" applyFont="1" applyFill="1" applyBorder="1" applyAlignment="1">
      <alignment horizontal="center" wrapText="1"/>
    </xf>
    <xf numFmtId="0" fontId="59" fillId="4" borderId="23" xfId="0" applyFont="1" applyFill="1" applyBorder="1" applyAlignment="1">
      <alignment horizontal="center" wrapText="1"/>
    </xf>
    <xf numFmtId="0" fontId="58" fillId="4" borderId="24" xfId="0" applyFont="1" applyFill="1" applyBorder="1" applyAlignment="1">
      <alignment horizontal="center" wrapText="1"/>
    </xf>
    <xf numFmtId="0" fontId="58" fillId="4" borderId="25" xfId="0" applyFont="1" applyFill="1" applyBorder="1" applyAlignment="1">
      <alignment horizontal="center" wrapText="1"/>
    </xf>
    <xf numFmtId="0" fontId="58" fillId="4" borderId="26" xfId="0" applyFont="1" applyFill="1" applyBorder="1" applyAlignment="1">
      <alignment horizontal="center" wrapText="1"/>
    </xf>
    <xf numFmtId="0" fontId="62" fillId="4" borderId="14" xfId="0" applyFont="1" applyFill="1" applyBorder="1" applyAlignment="1">
      <alignment horizontal="center" textRotation="90" wrapText="1"/>
    </xf>
    <xf numFmtId="0" fontId="59" fillId="4" borderId="10" xfId="0" applyFont="1" applyFill="1" applyBorder="1" applyAlignment="1">
      <alignment horizontal="center"/>
    </xf>
    <xf numFmtId="0" fontId="59" fillId="4" borderId="16" xfId="0" applyFont="1" applyFill="1" applyBorder="1" applyAlignment="1">
      <alignment horizontal="center"/>
    </xf>
    <xf numFmtId="0" fontId="62" fillId="4" borderId="10" xfId="0" applyFont="1" applyFill="1" applyBorder="1" applyAlignment="1">
      <alignment horizontal="center" textRotation="90"/>
    </xf>
    <xf numFmtId="0" fontId="58" fillId="4" borderId="27" xfId="0" applyFont="1" applyFill="1" applyBorder="1" applyAlignment="1">
      <alignment horizontal="center" wrapText="1"/>
    </xf>
    <xf numFmtId="0" fontId="58" fillId="4" borderId="28" xfId="0" applyFont="1" applyFill="1" applyBorder="1" applyAlignment="1">
      <alignment horizontal="center" wrapText="1"/>
    </xf>
    <xf numFmtId="0" fontId="58" fillId="4" borderId="29" xfId="0" applyFont="1" applyFill="1" applyBorder="1" applyAlignment="1">
      <alignment horizontal="center" wrapText="1"/>
    </xf>
    <xf numFmtId="0" fontId="62" fillId="4" borderId="14" xfId="0" applyFont="1" applyFill="1" applyBorder="1" applyAlignment="1">
      <alignment horizontal="center" textRotation="90"/>
    </xf>
    <xf numFmtId="0" fontId="65" fillId="4" borderId="14" xfId="0" applyFont="1" applyFill="1" applyBorder="1" applyAlignment="1">
      <alignment horizontal="left" wrapText="1"/>
    </xf>
    <xf numFmtId="0" fontId="65" fillId="4" borderId="15" xfId="0" applyFont="1" applyFill="1" applyBorder="1" applyAlignment="1">
      <alignment horizontal="left" wrapText="1"/>
    </xf>
    <xf numFmtId="0" fontId="59" fillId="4" borderId="21" xfId="0" applyFont="1" applyFill="1" applyBorder="1" applyAlignment="1">
      <alignment horizontal="center"/>
    </xf>
    <xf numFmtId="0" fontId="59" fillId="4" borderId="22" xfId="0" applyFont="1" applyFill="1" applyBorder="1" applyAlignment="1">
      <alignment horizontal="center"/>
    </xf>
    <xf numFmtId="0" fontId="59" fillId="4" borderId="23" xfId="0" applyFont="1" applyFill="1" applyBorder="1" applyAlignment="1">
      <alignment horizontal="center"/>
    </xf>
    <xf numFmtId="0" fontId="59" fillId="4" borderId="30" xfId="0" applyFont="1" applyFill="1" applyBorder="1" applyAlignment="1">
      <alignment horizontal="center" textRotation="90" wrapText="1"/>
    </xf>
    <xf numFmtId="0" fontId="59" fillId="4" borderId="31" xfId="0" applyFont="1" applyFill="1" applyBorder="1" applyAlignment="1">
      <alignment horizontal="center" textRotation="90" wrapText="1"/>
    </xf>
    <xf numFmtId="0" fontId="59" fillId="4" borderId="32" xfId="0" applyFont="1" applyFill="1" applyBorder="1" applyAlignment="1">
      <alignment horizontal="center" textRotation="90" wrapText="1"/>
    </xf>
    <xf numFmtId="0" fontId="59" fillId="4" borderId="21" xfId="0" applyFont="1" applyFill="1" applyBorder="1" applyAlignment="1">
      <alignment horizontal="center" textRotation="90" wrapText="1"/>
    </xf>
    <xf numFmtId="0" fontId="59" fillId="4" borderId="22" xfId="0" applyFont="1" applyFill="1" applyBorder="1" applyAlignment="1">
      <alignment horizontal="center" textRotation="90" wrapText="1"/>
    </xf>
    <xf numFmtId="0" fontId="59" fillId="4" borderId="23" xfId="0" applyFont="1" applyFill="1" applyBorder="1" applyAlignment="1">
      <alignment horizontal="center" textRotation="90" wrapText="1"/>
    </xf>
    <xf numFmtId="0" fontId="62" fillId="4" borderId="17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33" borderId="21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6" fillId="33" borderId="33" xfId="0" applyFont="1" applyFill="1" applyBorder="1" applyAlignment="1">
      <alignment horizontal="right"/>
    </xf>
    <xf numFmtId="0" fontId="6" fillId="0" borderId="2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49" applyFont="1" applyBorder="1" applyAlignment="1">
      <alignment horizontal="center" wrapText="1"/>
      <protection/>
    </xf>
    <xf numFmtId="0" fontId="5" fillId="0" borderId="34" xfId="49" applyFont="1" applyBorder="1" applyAlignment="1">
      <alignment horizontal="center" wrapText="1"/>
      <protection/>
    </xf>
    <xf numFmtId="0" fontId="5" fillId="0" borderId="35" xfId="49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showGridLines="0" tabSelected="1" zoomScalePageLayoutView="0" workbookViewId="0" topLeftCell="A211">
      <selection activeCell="A246" sqref="A246"/>
    </sheetView>
  </sheetViews>
  <sheetFormatPr defaultColWidth="9.140625" defaultRowHeight="12.75"/>
  <cols>
    <col min="1" max="2" width="9.140625" style="1" customWidth="1"/>
    <col min="3" max="3" width="5.140625" style="1" bestFit="1" customWidth="1"/>
    <col min="4" max="4" width="23.00390625" style="3" bestFit="1" customWidth="1"/>
    <col min="5" max="5" width="9.140625" style="1" customWidth="1"/>
    <col min="6" max="6" width="8.421875" style="2" customWidth="1"/>
    <col min="7" max="7" width="7.57421875" style="2" customWidth="1"/>
    <col min="8" max="8" width="9.140625" style="2" customWidth="1"/>
    <col min="9" max="9" width="7.57421875" style="2" customWidth="1"/>
    <col min="10" max="10" width="9.140625" style="2" customWidth="1"/>
    <col min="11" max="16384" width="9.140625" style="1" customWidth="1"/>
  </cols>
  <sheetData>
    <row r="1" spans="1:10" s="80" customFormat="1" ht="16.5" customHeight="1">
      <c r="A1" s="137" t="s">
        <v>222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5" ht="13.5" thickBot="1"/>
    <row r="6" spans="1:10" ht="19.5" thickBot="1">
      <c r="A6" s="15" t="s">
        <v>0</v>
      </c>
      <c r="B6" s="16" t="s">
        <v>1</v>
      </c>
      <c r="C6" s="17" t="s">
        <v>2</v>
      </c>
      <c r="D6" s="17" t="s">
        <v>3</v>
      </c>
      <c r="E6" s="18" t="s">
        <v>259</v>
      </c>
      <c r="F6" s="17" t="s">
        <v>4</v>
      </c>
      <c r="G6" s="16" t="s">
        <v>5</v>
      </c>
      <c r="H6" s="16" t="s">
        <v>6</v>
      </c>
      <c r="I6" s="16" t="s">
        <v>7</v>
      </c>
      <c r="J6" s="19" t="s">
        <v>8</v>
      </c>
    </row>
    <row r="7" spans="1:10" ht="12.75">
      <c r="A7" s="114" t="s">
        <v>9</v>
      </c>
      <c r="B7" s="117" t="s">
        <v>10</v>
      </c>
      <c r="C7" s="20" t="s">
        <v>11</v>
      </c>
      <c r="D7" s="20" t="s">
        <v>12</v>
      </c>
      <c r="E7" s="21" t="s">
        <v>260</v>
      </c>
      <c r="F7" s="22"/>
      <c r="G7" s="23"/>
      <c r="H7" s="24">
        <f aca="true" t="shared" si="0" ref="H7:H14">+F7*G7</f>
        <v>0</v>
      </c>
      <c r="I7" s="23">
        <f>H7*0.23</f>
        <v>0</v>
      </c>
      <c r="J7" s="25">
        <f>+H7+I7</f>
        <v>0</v>
      </c>
    </row>
    <row r="8" spans="1:10" ht="12.75">
      <c r="A8" s="115"/>
      <c r="B8" s="110"/>
      <c r="C8" s="26" t="s">
        <v>13</v>
      </c>
      <c r="D8" s="26" t="s">
        <v>261</v>
      </c>
      <c r="E8" s="27" t="s">
        <v>14</v>
      </c>
      <c r="F8" s="28"/>
      <c r="G8" s="29"/>
      <c r="H8" s="30">
        <f t="shared" si="0"/>
        <v>0</v>
      </c>
      <c r="I8" s="29">
        <f aca="true" t="shared" si="1" ref="I8:I14">H8*0.23</f>
        <v>0</v>
      </c>
      <c r="J8" s="31">
        <f aca="true" t="shared" si="2" ref="J8:J14">+H8+I8</f>
        <v>0</v>
      </c>
    </row>
    <row r="9" spans="1:10" ht="12.75">
      <c r="A9" s="115"/>
      <c r="B9" s="110"/>
      <c r="C9" s="26" t="s">
        <v>15</v>
      </c>
      <c r="D9" s="26" t="s">
        <v>262</v>
      </c>
      <c r="E9" s="27" t="s">
        <v>14</v>
      </c>
      <c r="F9" s="28"/>
      <c r="G9" s="29"/>
      <c r="H9" s="30">
        <f t="shared" si="0"/>
        <v>0</v>
      </c>
      <c r="I9" s="29">
        <f t="shared" si="1"/>
        <v>0</v>
      </c>
      <c r="J9" s="31">
        <f t="shared" si="2"/>
        <v>0</v>
      </c>
    </row>
    <row r="10" spans="1:10" ht="19.5">
      <c r="A10" s="115"/>
      <c r="B10" s="110"/>
      <c r="C10" s="26" t="s">
        <v>16</v>
      </c>
      <c r="D10" s="32" t="s">
        <v>263</v>
      </c>
      <c r="E10" s="27" t="s">
        <v>14</v>
      </c>
      <c r="F10" s="28"/>
      <c r="G10" s="29"/>
      <c r="H10" s="30">
        <f t="shared" si="0"/>
        <v>0</v>
      </c>
      <c r="I10" s="29">
        <f t="shared" si="1"/>
        <v>0</v>
      </c>
      <c r="J10" s="31">
        <f t="shared" si="2"/>
        <v>0</v>
      </c>
    </row>
    <row r="11" spans="1:10" ht="19.5">
      <c r="A11" s="115"/>
      <c r="B11" s="110"/>
      <c r="C11" s="26" t="s">
        <v>17</v>
      </c>
      <c r="D11" s="32" t="s">
        <v>264</v>
      </c>
      <c r="E11" s="27" t="s">
        <v>14</v>
      </c>
      <c r="F11" s="28"/>
      <c r="G11" s="29"/>
      <c r="H11" s="30">
        <f t="shared" si="0"/>
        <v>0</v>
      </c>
      <c r="I11" s="29">
        <f t="shared" si="1"/>
        <v>0</v>
      </c>
      <c r="J11" s="31">
        <f t="shared" si="2"/>
        <v>0</v>
      </c>
    </row>
    <row r="12" spans="1:10" ht="19.5">
      <c r="A12" s="115"/>
      <c r="B12" s="110"/>
      <c r="C12" s="26" t="s">
        <v>248</v>
      </c>
      <c r="D12" s="32" t="s">
        <v>265</v>
      </c>
      <c r="E12" s="27" t="s">
        <v>169</v>
      </c>
      <c r="F12" s="28"/>
      <c r="G12" s="29"/>
      <c r="H12" s="30">
        <f t="shared" si="0"/>
        <v>0</v>
      </c>
      <c r="I12" s="29">
        <f t="shared" si="1"/>
        <v>0</v>
      </c>
      <c r="J12" s="31">
        <f t="shared" si="2"/>
        <v>0</v>
      </c>
    </row>
    <row r="13" spans="1:10" ht="12.75">
      <c r="A13" s="115"/>
      <c r="B13" s="110"/>
      <c r="C13" s="28" t="s">
        <v>266</v>
      </c>
      <c r="D13" s="28"/>
      <c r="E13" s="28"/>
      <c r="F13" s="28"/>
      <c r="G13" s="29"/>
      <c r="H13" s="30">
        <f t="shared" si="0"/>
        <v>0</v>
      </c>
      <c r="I13" s="29">
        <f t="shared" si="1"/>
        <v>0</v>
      </c>
      <c r="J13" s="31">
        <f t="shared" si="2"/>
        <v>0</v>
      </c>
    </row>
    <row r="14" spans="1:10" ht="12.75">
      <c r="A14" s="115"/>
      <c r="B14" s="110"/>
      <c r="C14" s="28" t="s">
        <v>266</v>
      </c>
      <c r="D14" s="28" t="s">
        <v>18</v>
      </c>
      <c r="E14" s="28"/>
      <c r="F14" s="28"/>
      <c r="G14" s="29"/>
      <c r="H14" s="30">
        <f t="shared" si="0"/>
        <v>0</v>
      </c>
      <c r="I14" s="29">
        <f t="shared" si="1"/>
        <v>0</v>
      </c>
      <c r="J14" s="31">
        <f t="shared" si="2"/>
        <v>0</v>
      </c>
    </row>
    <row r="15" spans="1:10" ht="12.75">
      <c r="A15" s="115"/>
      <c r="B15" s="33"/>
      <c r="C15" s="26"/>
      <c r="D15" s="34" t="s">
        <v>6</v>
      </c>
      <c r="E15" s="35"/>
      <c r="F15" s="36"/>
      <c r="G15" s="37"/>
      <c r="H15" s="37">
        <f>SUM(H7:H14)</f>
        <v>0</v>
      </c>
      <c r="I15" s="37">
        <f>SUM(I7:I14)</f>
        <v>0</v>
      </c>
      <c r="J15" s="38">
        <f>SUM(J7:J14)</f>
        <v>0</v>
      </c>
    </row>
    <row r="16" spans="1:10" ht="13.5" thickBot="1">
      <c r="A16" s="116"/>
      <c r="B16" s="130"/>
      <c r="C16" s="131"/>
      <c r="D16" s="131"/>
      <c r="E16" s="131"/>
      <c r="F16" s="131"/>
      <c r="G16" s="131"/>
      <c r="H16" s="131"/>
      <c r="I16" s="131"/>
      <c r="J16" s="132"/>
    </row>
    <row r="17" spans="1:10" ht="12.75">
      <c r="A17" s="114" t="s">
        <v>19</v>
      </c>
      <c r="B17" s="117" t="s">
        <v>267</v>
      </c>
      <c r="C17" s="20" t="s">
        <v>268</v>
      </c>
      <c r="D17" s="39" t="s">
        <v>269</v>
      </c>
      <c r="E17" s="21"/>
      <c r="F17" s="22"/>
      <c r="G17" s="23"/>
      <c r="H17" s="24">
        <f aca="true" t="shared" si="3" ref="H17:H36">+F17*G17</f>
        <v>0</v>
      </c>
      <c r="I17" s="23">
        <f aca="true" t="shared" si="4" ref="I17:I36">H17*0.23</f>
        <v>0</v>
      </c>
      <c r="J17" s="25">
        <f aca="true" t="shared" si="5" ref="J17:J36">+H17+I17</f>
        <v>0</v>
      </c>
    </row>
    <row r="18" spans="1:10" ht="19.5">
      <c r="A18" s="115"/>
      <c r="B18" s="110"/>
      <c r="C18" s="26" t="s">
        <v>270</v>
      </c>
      <c r="D18" s="32" t="s">
        <v>271</v>
      </c>
      <c r="E18" s="27" t="s">
        <v>52</v>
      </c>
      <c r="F18" s="28"/>
      <c r="G18" s="29"/>
      <c r="H18" s="30">
        <f t="shared" si="3"/>
        <v>0</v>
      </c>
      <c r="I18" s="29">
        <f t="shared" si="4"/>
        <v>0</v>
      </c>
      <c r="J18" s="31">
        <f t="shared" si="5"/>
        <v>0</v>
      </c>
    </row>
    <row r="19" spans="1:10" ht="19.5">
      <c r="A19" s="115"/>
      <c r="B19" s="110"/>
      <c r="C19" s="26" t="s">
        <v>272</v>
      </c>
      <c r="D19" s="32" t="s">
        <v>273</v>
      </c>
      <c r="E19" s="27" t="s">
        <v>52</v>
      </c>
      <c r="F19" s="28"/>
      <c r="G19" s="29"/>
      <c r="H19" s="30">
        <f t="shared" si="3"/>
        <v>0</v>
      </c>
      <c r="I19" s="29">
        <f t="shared" si="4"/>
        <v>0</v>
      </c>
      <c r="J19" s="31">
        <f t="shared" si="5"/>
        <v>0</v>
      </c>
    </row>
    <row r="20" spans="1:10" ht="12.75">
      <c r="A20" s="115"/>
      <c r="B20" s="110"/>
      <c r="C20" s="26" t="s">
        <v>274</v>
      </c>
      <c r="D20" s="32" t="s">
        <v>275</v>
      </c>
      <c r="E20" s="27" t="s">
        <v>52</v>
      </c>
      <c r="F20" s="28"/>
      <c r="G20" s="29"/>
      <c r="H20" s="30">
        <f t="shared" si="3"/>
        <v>0</v>
      </c>
      <c r="I20" s="29">
        <f t="shared" si="4"/>
        <v>0</v>
      </c>
      <c r="J20" s="31">
        <f t="shared" si="5"/>
        <v>0</v>
      </c>
    </row>
    <row r="21" spans="1:10" ht="12.75">
      <c r="A21" s="115"/>
      <c r="B21" s="110"/>
      <c r="C21" s="26" t="s">
        <v>276</v>
      </c>
      <c r="D21" s="32" t="s">
        <v>277</v>
      </c>
      <c r="E21" s="27" t="s">
        <v>57</v>
      </c>
      <c r="F21" s="28"/>
      <c r="G21" s="29"/>
      <c r="H21" s="30">
        <f t="shared" si="3"/>
        <v>0</v>
      </c>
      <c r="I21" s="29">
        <f t="shared" si="4"/>
        <v>0</v>
      </c>
      <c r="J21" s="31">
        <f t="shared" si="5"/>
        <v>0</v>
      </c>
    </row>
    <row r="22" spans="1:10" ht="19.5">
      <c r="A22" s="115"/>
      <c r="B22" s="110"/>
      <c r="C22" s="26" t="s">
        <v>278</v>
      </c>
      <c r="D22" s="32" t="s">
        <v>279</v>
      </c>
      <c r="E22" s="27" t="s">
        <v>57</v>
      </c>
      <c r="F22" s="28"/>
      <c r="G22" s="29"/>
      <c r="H22" s="30">
        <f t="shared" si="3"/>
        <v>0</v>
      </c>
      <c r="I22" s="29">
        <f t="shared" si="4"/>
        <v>0</v>
      </c>
      <c r="J22" s="31">
        <f t="shared" si="5"/>
        <v>0</v>
      </c>
    </row>
    <row r="23" spans="1:10" ht="12.75">
      <c r="A23" s="115"/>
      <c r="B23" s="110"/>
      <c r="C23" s="26" t="s">
        <v>280</v>
      </c>
      <c r="D23" s="32" t="s">
        <v>281</v>
      </c>
      <c r="E23" s="27"/>
      <c r="F23" s="28"/>
      <c r="G23" s="29"/>
      <c r="H23" s="30">
        <f t="shared" si="3"/>
        <v>0</v>
      </c>
      <c r="I23" s="29">
        <f t="shared" si="4"/>
        <v>0</v>
      </c>
      <c r="J23" s="31">
        <f t="shared" si="5"/>
        <v>0</v>
      </c>
    </row>
    <row r="24" spans="1:10" ht="12.75">
      <c r="A24" s="115"/>
      <c r="B24" s="110"/>
      <c r="C24" s="26" t="s">
        <v>282</v>
      </c>
      <c r="D24" s="32" t="s">
        <v>283</v>
      </c>
      <c r="E24" s="27" t="s">
        <v>57</v>
      </c>
      <c r="F24" s="28"/>
      <c r="G24" s="29"/>
      <c r="H24" s="30">
        <f t="shared" si="3"/>
        <v>0</v>
      </c>
      <c r="I24" s="29">
        <f t="shared" si="4"/>
        <v>0</v>
      </c>
      <c r="J24" s="31">
        <f t="shared" si="5"/>
        <v>0</v>
      </c>
    </row>
    <row r="25" spans="1:10" ht="12.75">
      <c r="A25" s="115"/>
      <c r="B25" s="110"/>
      <c r="C25" s="26" t="s">
        <v>284</v>
      </c>
      <c r="D25" s="32" t="s">
        <v>285</v>
      </c>
      <c r="E25" s="27" t="s">
        <v>57</v>
      </c>
      <c r="F25" s="28"/>
      <c r="G25" s="29"/>
      <c r="H25" s="30">
        <f t="shared" si="3"/>
        <v>0</v>
      </c>
      <c r="I25" s="29">
        <f t="shared" si="4"/>
        <v>0</v>
      </c>
      <c r="J25" s="31">
        <f t="shared" si="5"/>
        <v>0</v>
      </c>
    </row>
    <row r="26" spans="1:10" ht="12.75">
      <c r="A26" s="115"/>
      <c r="B26" s="110"/>
      <c r="C26" s="26" t="s">
        <v>286</v>
      </c>
      <c r="D26" s="32" t="s">
        <v>287</v>
      </c>
      <c r="E26" s="27" t="s">
        <v>57</v>
      </c>
      <c r="F26" s="28"/>
      <c r="G26" s="29"/>
      <c r="H26" s="30">
        <f t="shared" si="3"/>
        <v>0</v>
      </c>
      <c r="I26" s="29">
        <f t="shared" si="4"/>
        <v>0</v>
      </c>
      <c r="J26" s="31">
        <f t="shared" si="5"/>
        <v>0</v>
      </c>
    </row>
    <row r="27" spans="1:10" ht="12.75">
      <c r="A27" s="115"/>
      <c r="B27" s="110"/>
      <c r="C27" s="26" t="s">
        <v>288</v>
      </c>
      <c r="D27" s="32" t="s">
        <v>289</v>
      </c>
      <c r="E27" s="27" t="s">
        <v>52</v>
      </c>
      <c r="F27" s="28"/>
      <c r="G27" s="29"/>
      <c r="H27" s="30">
        <f t="shared" si="3"/>
        <v>0</v>
      </c>
      <c r="I27" s="29">
        <f t="shared" si="4"/>
        <v>0</v>
      </c>
      <c r="J27" s="31">
        <f t="shared" si="5"/>
        <v>0</v>
      </c>
    </row>
    <row r="28" spans="1:10" ht="12.75">
      <c r="A28" s="115"/>
      <c r="B28" s="110"/>
      <c r="C28" s="26" t="s">
        <v>290</v>
      </c>
      <c r="D28" s="32" t="s">
        <v>291</v>
      </c>
      <c r="E28" s="27" t="s">
        <v>57</v>
      </c>
      <c r="F28" s="28"/>
      <c r="G28" s="29"/>
      <c r="H28" s="30">
        <f t="shared" si="3"/>
        <v>0</v>
      </c>
      <c r="I28" s="29">
        <f t="shared" si="4"/>
        <v>0</v>
      </c>
      <c r="J28" s="31">
        <f t="shared" si="5"/>
        <v>0</v>
      </c>
    </row>
    <row r="29" spans="1:10" ht="19.5">
      <c r="A29" s="115"/>
      <c r="B29" s="110"/>
      <c r="C29" s="26" t="s">
        <v>292</v>
      </c>
      <c r="D29" s="32" t="s">
        <v>293</v>
      </c>
      <c r="E29" s="27" t="s">
        <v>57</v>
      </c>
      <c r="F29" s="28"/>
      <c r="G29" s="29"/>
      <c r="H29" s="30">
        <f t="shared" si="3"/>
        <v>0</v>
      </c>
      <c r="I29" s="29">
        <f t="shared" si="4"/>
        <v>0</v>
      </c>
      <c r="J29" s="31">
        <f t="shared" si="5"/>
        <v>0</v>
      </c>
    </row>
    <row r="30" spans="1:10" ht="12.75">
      <c r="A30" s="115"/>
      <c r="B30" s="110"/>
      <c r="C30" s="26" t="s">
        <v>294</v>
      </c>
      <c r="D30" s="32" t="s">
        <v>295</v>
      </c>
      <c r="E30" s="27" t="s">
        <v>57</v>
      </c>
      <c r="F30" s="28"/>
      <c r="G30" s="29"/>
      <c r="H30" s="30">
        <f t="shared" si="3"/>
        <v>0</v>
      </c>
      <c r="I30" s="29">
        <f t="shared" si="4"/>
        <v>0</v>
      </c>
      <c r="J30" s="31">
        <f t="shared" si="5"/>
        <v>0</v>
      </c>
    </row>
    <row r="31" spans="1:10" ht="19.5">
      <c r="A31" s="115"/>
      <c r="B31" s="110"/>
      <c r="C31" s="26" t="s">
        <v>296</v>
      </c>
      <c r="D31" s="32" t="s">
        <v>297</v>
      </c>
      <c r="E31" s="27" t="s">
        <v>57</v>
      </c>
      <c r="F31" s="28"/>
      <c r="G31" s="29"/>
      <c r="H31" s="30">
        <f t="shared" si="3"/>
        <v>0</v>
      </c>
      <c r="I31" s="29">
        <f t="shared" si="4"/>
        <v>0</v>
      </c>
      <c r="J31" s="31">
        <f t="shared" si="5"/>
        <v>0</v>
      </c>
    </row>
    <row r="32" spans="1:10" ht="12.75">
      <c r="A32" s="115"/>
      <c r="B32" s="110"/>
      <c r="C32" s="26" t="s">
        <v>298</v>
      </c>
      <c r="D32" s="32" t="s">
        <v>299</v>
      </c>
      <c r="E32" s="27" t="s">
        <v>57</v>
      </c>
      <c r="F32" s="28"/>
      <c r="G32" s="29"/>
      <c r="H32" s="30">
        <f t="shared" si="3"/>
        <v>0</v>
      </c>
      <c r="I32" s="29">
        <f t="shared" si="4"/>
        <v>0</v>
      </c>
      <c r="J32" s="31">
        <f t="shared" si="5"/>
        <v>0</v>
      </c>
    </row>
    <row r="33" spans="1:10" ht="12.75">
      <c r="A33" s="115"/>
      <c r="B33" s="110"/>
      <c r="C33" s="26" t="s">
        <v>20</v>
      </c>
      <c r="D33" s="26" t="s">
        <v>21</v>
      </c>
      <c r="E33" s="27" t="s">
        <v>260</v>
      </c>
      <c r="F33" s="28"/>
      <c r="G33" s="29"/>
      <c r="H33" s="30">
        <f t="shared" si="3"/>
        <v>0</v>
      </c>
      <c r="I33" s="29">
        <f t="shared" si="4"/>
        <v>0</v>
      </c>
      <c r="J33" s="31">
        <f t="shared" si="5"/>
        <v>0</v>
      </c>
    </row>
    <row r="34" spans="1:10" ht="12.75">
      <c r="A34" s="115"/>
      <c r="B34" s="110"/>
      <c r="C34" s="28"/>
      <c r="D34" s="28"/>
      <c r="E34" s="28"/>
      <c r="F34" s="28"/>
      <c r="G34" s="29"/>
      <c r="H34" s="30">
        <f t="shared" si="3"/>
        <v>0</v>
      </c>
      <c r="I34" s="29">
        <f t="shared" si="4"/>
        <v>0</v>
      </c>
      <c r="J34" s="31">
        <f t="shared" si="5"/>
        <v>0</v>
      </c>
    </row>
    <row r="35" spans="1:10" ht="12.75">
      <c r="A35" s="115"/>
      <c r="B35" s="110"/>
      <c r="C35" s="28"/>
      <c r="D35" s="28"/>
      <c r="E35" s="28"/>
      <c r="F35" s="28"/>
      <c r="G35" s="29"/>
      <c r="H35" s="30">
        <f t="shared" si="3"/>
        <v>0</v>
      </c>
      <c r="I35" s="29">
        <f t="shared" si="4"/>
        <v>0</v>
      </c>
      <c r="J35" s="31">
        <f t="shared" si="5"/>
        <v>0</v>
      </c>
    </row>
    <row r="36" spans="1:10" ht="12.75">
      <c r="A36" s="115"/>
      <c r="B36" s="110"/>
      <c r="C36" s="28" t="s">
        <v>22</v>
      </c>
      <c r="D36" s="28" t="s">
        <v>18</v>
      </c>
      <c r="E36" s="28"/>
      <c r="F36" s="28"/>
      <c r="G36" s="29"/>
      <c r="H36" s="30">
        <f t="shared" si="3"/>
        <v>0</v>
      </c>
      <c r="I36" s="29">
        <f t="shared" si="4"/>
        <v>0</v>
      </c>
      <c r="J36" s="31">
        <f t="shared" si="5"/>
        <v>0</v>
      </c>
    </row>
    <row r="37" spans="1:10" ht="12.75">
      <c r="A37" s="115"/>
      <c r="B37" s="33"/>
      <c r="C37" s="26"/>
      <c r="D37" s="34" t="s">
        <v>6</v>
      </c>
      <c r="E37" s="27"/>
      <c r="F37" s="26"/>
      <c r="G37" s="26"/>
      <c r="H37" s="37">
        <f>SUM(H17:H36)</f>
        <v>0</v>
      </c>
      <c r="I37" s="37">
        <f>SUM(I17:I36)</f>
        <v>0</v>
      </c>
      <c r="J37" s="38">
        <f>SUM(J17:J36)</f>
        <v>0</v>
      </c>
    </row>
    <row r="38" spans="1:10" ht="13.5" thickBot="1">
      <c r="A38" s="116"/>
      <c r="B38" s="130"/>
      <c r="C38" s="131"/>
      <c r="D38" s="131"/>
      <c r="E38" s="131"/>
      <c r="F38" s="131"/>
      <c r="G38" s="131"/>
      <c r="H38" s="131"/>
      <c r="I38" s="131"/>
      <c r="J38" s="132"/>
    </row>
    <row r="39" spans="1:10" ht="12.75">
      <c r="A39" s="121" t="s">
        <v>23</v>
      </c>
      <c r="B39" s="117" t="s">
        <v>24</v>
      </c>
      <c r="C39" s="20" t="s">
        <v>25</v>
      </c>
      <c r="D39" s="20" t="s">
        <v>26</v>
      </c>
      <c r="E39" s="21" t="s">
        <v>300</v>
      </c>
      <c r="F39" s="22"/>
      <c r="G39" s="23"/>
      <c r="H39" s="24">
        <f aca="true" t="shared" si="6" ref="H39:H45">+F39*G39</f>
        <v>0</v>
      </c>
      <c r="I39" s="23">
        <f aca="true" t="shared" si="7" ref="I39:I45">H39*0.23</f>
        <v>0</v>
      </c>
      <c r="J39" s="25">
        <f aca="true" t="shared" si="8" ref="J39:J45">+H39+I39</f>
        <v>0</v>
      </c>
    </row>
    <row r="40" spans="1:10" ht="12.75">
      <c r="A40" s="122"/>
      <c r="B40" s="110"/>
      <c r="C40" s="26" t="s">
        <v>27</v>
      </c>
      <c r="D40" s="26" t="s">
        <v>301</v>
      </c>
      <c r="E40" s="27" t="s">
        <v>300</v>
      </c>
      <c r="F40" s="28"/>
      <c r="G40" s="29"/>
      <c r="H40" s="30">
        <f t="shared" si="6"/>
        <v>0</v>
      </c>
      <c r="I40" s="29">
        <f t="shared" si="7"/>
        <v>0</v>
      </c>
      <c r="J40" s="31">
        <f t="shared" si="8"/>
        <v>0</v>
      </c>
    </row>
    <row r="41" spans="1:10" ht="12.75">
      <c r="A41" s="122"/>
      <c r="B41" s="110"/>
      <c r="C41" s="26" t="s">
        <v>28</v>
      </c>
      <c r="D41" s="26" t="s">
        <v>29</v>
      </c>
      <c r="E41" s="27" t="s">
        <v>300</v>
      </c>
      <c r="F41" s="28"/>
      <c r="G41" s="29"/>
      <c r="H41" s="30">
        <f t="shared" si="6"/>
        <v>0</v>
      </c>
      <c r="I41" s="29">
        <f t="shared" si="7"/>
        <v>0</v>
      </c>
      <c r="J41" s="31">
        <f t="shared" si="8"/>
        <v>0</v>
      </c>
    </row>
    <row r="42" spans="1:10" ht="12.75">
      <c r="A42" s="122"/>
      <c r="B42" s="110"/>
      <c r="C42" s="26" t="s">
        <v>30</v>
      </c>
      <c r="D42" s="26" t="s">
        <v>31</v>
      </c>
      <c r="E42" s="27" t="s">
        <v>300</v>
      </c>
      <c r="F42" s="28"/>
      <c r="G42" s="29"/>
      <c r="H42" s="30">
        <f t="shared" si="6"/>
        <v>0</v>
      </c>
      <c r="I42" s="29">
        <f t="shared" si="7"/>
        <v>0</v>
      </c>
      <c r="J42" s="31">
        <f t="shared" si="8"/>
        <v>0</v>
      </c>
    </row>
    <row r="43" spans="1:10" ht="12.75">
      <c r="A43" s="122"/>
      <c r="B43" s="110"/>
      <c r="C43" s="26" t="s">
        <v>32</v>
      </c>
      <c r="D43" s="26" t="s">
        <v>33</v>
      </c>
      <c r="E43" s="27" t="s">
        <v>300</v>
      </c>
      <c r="F43" s="28"/>
      <c r="G43" s="29"/>
      <c r="H43" s="30">
        <f t="shared" si="6"/>
        <v>0</v>
      </c>
      <c r="I43" s="29">
        <f t="shared" si="7"/>
        <v>0</v>
      </c>
      <c r="J43" s="31">
        <f t="shared" si="8"/>
        <v>0</v>
      </c>
    </row>
    <row r="44" spans="1:10" ht="12.75">
      <c r="A44" s="122"/>
      <c r="B44" s="110"/>
      <c r="C44" s="26" t="s">
        <v>302</v>
      </c>
      <c r="D44" s="26" t="s">
        <v>303</v>
      </c>
      <c r="E44" s="27" t="s">
        <v>300</v>
      </c>
      <c r="F44" s="28"/>
      <c r="G44" s="29"/>
      <c r="H44" s="30">
        <f t="shared" si="6"/>
        <v>0</v>
      </c>
      <c r="I44" s="29">
        <f t="shared" si="7"/>
        <v>0</v>
      </c>
      <c r="J44" s="31">
        <f t="shared" si="8"/>
        <v>0</v>
      </c>
    </row>
    <row r="45" spans="1:10" ht="12.75">
      <c r="A45" s="122"/>
      <c r="B45" s="110"/>
      <c r="C45" s="40"/>
      <c r="D45" s="40"/>
      <c r="E45" s="41"/>
      <c r="F45" s="28"/>
      <c r="G45" s="29"/>
      <c r="H45" s="30">
        <f t="shared" si="6"/>
        <v>0</v>
      </c>
      <c r="I45" s="29">
        <f t="shared" si="7"/>
        <v>0</v>
      </c>
      <c r="J45" s="31">
        <f t="shared" si="8"/>
        <v>0</v>
      </c>
    </row>
    <row r="46" spans="1:10" ht="12.75">
      <c r="A46" s="122"/>
      <c r="B46" s="110"/>
      <c r="C46" s="40"/>
      <c r="D46" s="40"/>
      <c r="E46" s="41"/>
      <c r="F46" s="28"/>
      <c r="G46" s="29"/>
      <c r="H46" s="30">
        <f>+F46*G46</f>
        <v>0</v>
      </c>
      <c r="I46" s="29">
        <f>H46*0.23</f>
        <v>0</v>
      </c>
      <c r="J46" s="31">
        <f>+H46+I46</f>
        <v>0</v>
      </c>
    </row>
    <row r="47" spans="1:10" ht="12.75">
      <c r="A47" s="122"/>
      <c r="B47" s="133"/>
      <c r="C47" s="134"/>
      <c r="D47" s="134"/>
      <c r="E47" s="134"/>
      <c r="F47" s="134"/>
      <c r="G47" s="134"/>
      <c r="H47" s="134"/>
      <c r="I47" s="134"/>
      <c r="J47" s="135"/>
    </row>
    <row r="48" spans="1:10" ht="12.75">
      <c r="A48" s="122"/>
      <c r="B48" s="120" t="s">
        <v>34</v>
      </c>
      <c r="C48" s="26" t="s">
        <v>35</v>
      </c>
      <c r="D48" s="42" t="s">
        <v>304</v>
      </c>
      <c r="E48" s="27" t="s">
        <v>300</v>
      </c>
      <c r="F48" s="28"/>
      <c r="G48" s="29"/>
      <c r="H48" s="30">
        <f aca="true" t="shared" si="9" ref="H48:H61">+F48*G48</f>
        <v>0</v>
      </c>
      <c r="I48" s="29">
        <f aca="true" t="shared" si="10" ref="I48:I61">H48*0.23</f>
        <v>0</v>
      </c>
      <c r="J48" s="31">
        <f aca="true" t="shared" si="11" ref="J48:J61">+H48+I48</f>
        <v>0</v>
      </c>
    </row>
    <row r="49" spans="1:10" ht="19.5">
      <c r="A49" s="122"/>
      <c r="B49" s="120"/>
      <c r="C49" s="26" t="s">
        <v>36</v>
      </c>
      <c r="D49" s="32" t="s">
        <v>305</v>
      </c>
      <c r="E49" s="27" t="s">
        <v>300</v>
      </c>
      <c r="F49" s="28"/>
      <c r="G49" s="29"/>
      <c r="H49" s="30">
        <f t="shared" si="9"/>
        <v>0</v>
      </c>
      <c r="I49" s="29">
        <f t="shared" si="10"/>
        <v>0</v>
      </c>
      <c r="J49" s="31">
        <f t="shared" si="11"/>
        <v>0</v>
      </c>
    </row>
    <row r="50" spans="1:10" ht="12.75">
      <c r="A50" s="122"/>
      <c r="B50" s="120"/>
      <c r="C50" s="26" t="s">
        <v>37</v>
      </c>
      <c r="D50" s="32" t="s">
        <v>306</v>
      </c>
      <c r="E50" s="27" t="s">
        <v>300</v>
      </c>
      <c r="F50" s="28"/>
      <c r="G50" s="29"/>
      <c r="H50" s="30">
        <f t="shared" si="9"/>
        <v>0</v>
      </c>
      <c r="I50" s="29">
        <f t="shared" si="10"/>
        <v>0</v>
      </c>
      <c r="J50" s="31">
        <f t="shared" si="11"/>
        <v>0</v>
      </c>
    </row>
    <row r="51" spans="1:10" ht="19.5">
      <c r="A51" s="122"/>
      <c r="B51" s="120"/>
      <c r="C51" s="26" t="s">
        <v>38</v>
      </c>
      <c r="D51" s="32" t="s">
        <v>307</v>
      </c>
      <c r="E51" s="27" t="s">
        <v>300</v>
      </c>
      <c r="F51" s="28"/>
      <c r="G51" s="29"/>
      <c r="H51" s="30">
        <f t="shared" si="9"/>
        <v>0</v>
      </c>
      <c r="I51" s="29">
        <f t="shared" si="10"/>
        <v>0</v>
      </c>
      <c r="J51" s="31">
        <f t="shared" si="11"/>
        <v>0</v>
      </c>
    </row>
    <row r="52" spans="1:10" ht="12.75">
      <c r="A52" s="122"/>
      <c r="B52" s="120"/>
      <c r="C52" s="26" t="s">
        <v>39</v>
      </c>
      <c r="D52" s="32" t="s">
        <v>308</v>
      </c>
      <c r="E52" s="27" t="s">
        <v>57</v>
      </c>
      <c r="F52" s="28"/>
      <c r="G52" s="29"/>
      <c r="H52" s="30">
        <f t="shared" si="9"/>
        <v>0</v>
      </c>
      <c r="I52" s="29">
        <f t="shared" si="10"/>
        <v>0</v>
      </c>
      <c r="J52" s="31">
        <f t="shared" si="11"/>
        <v>0</v>
      </c>
    </row>
    <row r="53" spans="1:10" ht="19.5">
      <c r="A53" s="122"/>
      <c r="B53" s="120"/>
      <c r="C53" s="26" t="s">
        <v>40</v>
      </c>
      <c r="D53" s="32" t="s">
        <v>309</v>
      </c>
      <c r="E53" s="27" t="s">
        <v>57</v>
      </c>
      <c r="F53" s="28"/>
      <c r="G53" s="29"/>
      <c r="H53" s="30">
        <f t="shared" si="9"/>
        <v>0</v>
      </c>
      <c r="I53" s="29">
        <f t="shared" si="10"/>
        <v>0</v>
      </c>
      <c r="J53" s="31">
        <f t="shared" si="11"/>
        <v>0</v>
      </c>
    </row>
    <row r="54" spans="1:10" ht="19.5">
      <c r="A54" s="122"/>
      <c r="B54" s="120"/>
      <c r="C54" s="26" t="s">
        <v>41</v>
      </c>
      <c r="D54" s="32" t="s">
        <v>310</v>
      </c>
      <c r="E54" s="27" t="s">
        <v>57</v>
      </c>
      <c r="F54" s="28"/>
      <c r="G54" s="29"/>
      <c r="H54" s="30">
        <f t="shared" si="9"/>
        <v>0</v>
      </c>
      <c r="I54" s="29">
        <f t="shared" si="10"/>
        <v>0</v>
      </c>
      <c r="J54" s="31">
        <f t="shared" si="11"/>
        <v>0</v>
      </c>
    </row>
    <row r="55" spans="1:10" ht="19.5">
      <c r="A55" s="122"/>
      <c r="B55" s="120"/>
      <c r="C55" s="26" t="s">
        <v>43</v>
      </c>
      <c r="D55" s="32" t="s">
        <v>311</v>
      </c>
      <c r="E55" s="27" t="s">
        <v>57</v>
      </c>
      <c r="F55" s="28"/>
      <c r="G55" s="29"/>
      <c r="H55" s="30">
        <f t="shared" si="9"/>
        <v>0</v>
      </c>
      <c r="I55" s="29">
        <f t="shared" si="10"/>
        <v>0</v>
      </c>
      <c r="J55" s="31">
        <f t="shared" si="11"/>
        <v>0</v>
      </c>
    </row>
    <row r="56" spans="1:10" ht="29.25">
      <c r="A56" s="122"/>
      <c r="B56" s="120"/>
      <c r="C56" s="26" t="s">
        <v>44</v>
      </c>
      <c r="D56" s="32" t="s">
        <v>312</v>
      </c>
      <c r="E56" s="27" t="s">
        <v>57</v>
      </c>
      <c r="F56" s="28"/>
      <c r="G56" s="29"/>
      <c r="H56" s="30">
        <f t="shared" si="9"/>
        <v>0</v>
      </c>
      <c r="I56" s="29">
        <f t="shared" si="10"/>
        <v>0</v>
      </c>
      <c r="J56" s="31">
        <f t="shared" si="11"/>
        <v>0</v>
      </c>
    </row>
    <row r="57" spans="1:10" ht="39">
      <c r="A57" s="122"/>
      <c r="B57" s="120"/>
      <c r="C57" s="26" t="s">
        <v>45</v>
      </c>
      <c r="D57" s="32" t="s">
        <v>313</v>
      </c>
      <c r="E57" s="27" t="s">
        <v>57</v>
      </c>
      <c r="F57" s="28"/>
      <c r="G57" s="29"/>
      <c r="H57" s="30">
        <f t="shared" si="9"/>
        <v>0</v>
      </c>
      <c r="I57" s="29">
        <f t="shared" si="10"/>
        <v>0</v>
      </c>
      <c r="J57" s="31">
        <f t="shared" si="11"/>
        <v>0</v>
      </c>
    </row>
    <row r="58" spans="1:10" ht="19.5">
      <c r="A58" s="122"/>
      <c r="B58" s="120"/>
      <c r="C58" s="26" t="s">
        <v>314</v>
      </c>
      <c r="D58" s="32" t="s">
        <v>315</v>
      </c>
      <c r="E58" s="27" t="s">
        <v>300</v>
      </c>
      <c r="F58" s="28"/>
      <c r="G58" s="29"/>
      <c r="H58" s="30">
        <f t="shared" si="9"/>
        <v>0</v>
      </c>
      <c r="I58" s="29">
        <f t="shared" si="10"/>
        <v>0</v>
      </c>
      <c r="J58" s="31">
        <f t="shared" si="11"/>
        <v>0</v>
      </c>
    </row>
    <row r="59" spans="1:10" ht="19.5">
      <c r="A59" s="122"/>
      <c r="B59" s="120"/>
      <c r="C59" s="26" t="s">
        <v>316</v>
      </c>
      <c r="D59" s="32" t="s">
        <v>317</v>
      </c>
      <c r="E59" s="27" t="s">
        <v>57</v>
      </c>
      <c r="F59" s="28"/>
      <c r="G59" s="29"/>
      <c r="H59" s="30">
        <f t="shared" si="9"/>
        <v>0</v>
      </c>
      <c r="I59" s="29">
        <f t="shared" si="10"/>
        <v>0</v>
      </c>
      <c r="J59" s="31">
        <f t="shared" si="11"/>
        <v>0</v>
      </c>
    </row>
    <row r="60" spans="1:10" ht="12.75">
      <c r="A60" s="122"/>
      <c r="B60" s="120"/>
      <c r="C60" s="26"/>
      <c r="D60" s="32"/>
      <c r="E60" s="27"/>
      <c r="F60" s="28"/>
      <c r="G60" s="29"/>
      <c r="H60" s="30">
        <f>+F60*G60</f>
        <v>0</v>
      </c>
      <c r="I60" s="29">
        <f>H60*0.23</f>
        <v>0</v>
      </c>
      <c r="J60" s="31">
        <f>+H60+I60</f>
        <v>0</v>
      </c>
    </row>
    <row r="61" spans="1:10" ht="12.75">
      <c r="A61" s="122"/>
      <c r="B61" s="120"/>
      <c r="C61" s="43"/>
      <c r="D61" s="44"/>
      <c r="E61" s="45"/>
      <c r="F61" s="40"/>
      <c r="G61" s="29"/>
      <c r="H61" s="30">
        <f t="shared" si="9"/>
        <v>0</v>
      </c>
      <c r="I61" s="29">
        <f t="shared" si="10"/>
        <v>0</v>
      </c>
      <c r="J61" s="31">
        <f t="shared" si="11"/>
        <v>0</v>
      </c>
    </row>
    <row r="62" spans="1:10" ht="12.75">
      <c r="A62" s="122"/>
      <c r="B62" s="127"/>
      <c r="C62" s="128"/>
      <c r="D62" s="128"/>
      <c r="E62" s="128"/>
      <c r="F62" s="128"/>
      <c r="G62" s="128"/>
      <c r="H62" s="128"/>
      <c r="I62" s="128"/>
      <c r="J62" s="129"/>
    </row>
    <row r="63" spans="1:10" ht="12.75">
      <c r="A63" s="122"/>
      <c r="B63" s="120" t="s">
        <v>46</v>
      </c>
      <c r="C63" s="26" t="s">
        <v>47</v>
      </c>
      <c r="D63" s="46" t="s">
        <v>318</v>
      </c>
      <c r="E63" s="27" t="s">
        <v>300</v>
      </c>
      <c r="F63" s="28"/>
      <c r="G63" s="29"/>
      <c r="H63" s="30">
        <f aca="true" t="shared" si="12" ref="H63:H72">+F63*G63</f>
        <v>0</v>
      </c>
      <c r="I63" s="29">
        <f aca="true" t="shared" si="13" ref="I63:I72">H63*0.23</f>
        <v>0</v>
      </c>
      <c r="J63" s="31">
        <f aca="true" t="shared" si="14" ref="J63:J72">+H63+I63</f>
        <v>0</v>
      </c>
    </row>
    <row r="64" spans="1:10" ht="19.5">
      <c r="A64" s="122"/>
      <c r="B64" s="120"/>
      <c r="C64" s="26" t="s">
        <v>319</v>
      </c>
      <c r="D64" s="32" t="s">
        <v>320</v>
      </c>
      <c r="E64" s="27" t="s">
        <v>300</v>
      </c>
      <c r="F64" s="28"/>
      <c r="G64" s="29"/>
      <c r="H64" s="30">
        <f t="shared" si="12"/>
        <v>0</v>
      </c>
      <c r="I64" s="29">
        <f t="shared" si="13"/>
        <v>0</v>
      </c>
      <c r="J64" s="31">
        <f t="shared" si="14"/>
        <v>0</v>
      </c>
    </row>
    <row r="65" spans="1:10" ht="19.5">
      <c r="A65" s="122"/>
      <c r="B65" s="120"/>
      <c r="C65" s="26" t="s">
        <v>321</v>
      </c>
      <c r="D65" s="32" t="s">
        <v>322</v>
      </c>
      <c r="E65" s="27" t="s">
        <v>300</v>
      </c>
      <c r="F65" s="28"/>
      <c r="G65" s="29"/>
      <c r="H65" s="30">
        <f t="shared" si="12"/>
        <v>0</v>
      </c>
      <c r="I65" s="29">
        <f t="shared" si="13"/>
        <v>0</v>
      </c>
      <c r="J65" s="31">
        <f t="shared" si="14"/>
        <v>0</v>
      </c>
    </row>
    <row r="66" spans="1:10" ht="19.5">
      <c r="A66" s="122"/>
      <c r="B66" s="120"/>
      <c r="C66" s="26" t="s">
        <v>48</v>
      </c>
      <c r="D66" s="32" t="s">
        <v>323</v>
      </c>
      <c r="E66" s="27" t="s">
        <v>300</v>
      </c>
      <c r="F66" s="28"/>
      <c r="G66" s="29"/>
      <c r="H66" s="30">
        <f t="shared" si="12"/>
        <v>0</v>
      </c>
      <c r="I66" s="29">
        <f t="shared" si="13"/>
        <v>0</v>
      </c>
      <c r="J66" s="31">
        <f t="shared" si="14"/>
        <v>0</v>
      </c>
    </row>
    <row r="67" spans="1:10" ht="12.75">
      <c r="A67" s="122"/>
      <c r="B67" s="120"/>
      <c r="C67" s="26" t="s">
        <v>49</v>
      </c>
      <c r="D67" s="32" t="s">
        <v>51</v>
      </c>
      <c r="E67" s="27" t="s">
        <v>52</v>
      </c>
      <c r="F67" s="28"/>
      <c r="G67" s="29"/>
      <c r="H67" s="30">
        <f t="shared" si="12"/>
        <v>0</v>
      </c>
      <c r="I67" s="29">
        <f t="shared" si="13"/>
        <v>0</v>
      </c>
      <c r="J67" s="31">
        <f t="shared" si="14"/>
        <v>0</v>
      </c>
    </row>
    <row r="68" spans="1:10" ht="12.75">
      <c r="A68" s="122"/>
      <c r="B68" s="120"/>
      <c r="C68" s="26" t="s">
        <v>50</v>
      </c>
      <c r="D68" s="32" t="s">
        <v>53</v>
      </c>
      <c r="E68" s="27" t="s">
        <v>52</v>
      </c>
      <c r="F68" s="28"/>
      <c r="G68" s="29"/>
      <c r="H68" s="30">
        <f t="shared" si="12"/>
        <v>0</v>
      </c>
      <c r="I68" s="29">
        <f t="shared" si="13"/>
        <v>0</v>
      </c>
      <c r="J68" s="31">
        <f t="shared" si="14"/>
        <v>0</v>
      </c>
    </row>
    <row r="69" spans="1:10" ht="12.75">
      <c r="A69" s="122"/>
      <c r="B69" s="120"/>
      <c r="C69" s="26"/>
      <c r="D69" s="32" t="s">
        <v>324</v>
      </c>
      <c r="E69" s="27" t="s">
        <v>300</v>
      </c>
      <c r="F69" s="28"/>
      <c r="G69" s="29"/>
      <c r="H69" s="30">
        <f t="shared" si="12"/>
        <v>0</v>
      </c>
      <c r="I69" s="29">
        <f t="shared" si="13"/>
        <v>0</v>
      </c>
      <c r="J69" s="31">
        <f t="shared" si="14"/>
        <v>0</v>
      </c>
    </row>
    <row r="70" spans="1:10" ht="19.5">
      <c r="A70" s="122"/>
      <c r="B70" s="120"/>
      <c r="C70" s="26"/>
      <c r="D70" s="32" t="s">
        <v>325</v>
      </c>
      <c r="E70" s="27" t="s">
        <v>57</v>
      </c>
      <c r="F70" s="28"/>
      <c r="G70" s="29"/>
      <c r="H70" s="30">
        <f t="shared" si="12"/>
        <v>0</v>
      </c>
      <c r="I70" s="29">
        <f t="shared" si="13"/>
        <v>0</v>
      </c>
      <c r="J70" s="31">
        <f t="shared" si="14"/>
        <v>0</v>
      </c>
    </row>
    <row r="71" spans="1:10" ht="12.75">
      <c r="A71" s="122"/>
      <c r="B71" s="120"/>
      <c r="C71" s="43"/>
      <c r="D71" s="44"/>
      <c r="E71" s="45"/>
      <c r="F71" s="28"/>
      <c r="G71" s="29"/>
      <c r="H71" s="30">
        <f t="shared" si="12"/>
        <v>0</v>
      </c>
      <c r="I71" s="29">
        <f t="shared" si="13"/>
        <v>0</v>
      </c>
      <c r="J71" s="31">
        <f t="shared" si="14"/>
        <v>0</v>
      </c>
    </row>
    <row r="72" spans="1:10" ht="13.5" thickBot="1">
      <c r="A72" s="122"/>
      <c r="B72" s="136"/>
      <c r="C72" s="43"/>
      <c r="D72" s="44"/>
      <c r="E72" s="45"/>
      <c r="F72" s="47"/>
      <c r="G72" s="48"/>
      <c r="H72" s="49">
        <f t="shared" si="12"/>
        <v>0</v>
      </c>
      <c r="I72" s="48">
        <f t="shared" si="13"/>
        <v>0</v>
      </c>
      <c r="J72" s="50">
        <f t="shared" si="14"/>
        <v>0</v>
      </c>
    </row>
    <row r="73" spans="1:10" ht="13.5" thickBot="1">
      <c r="A73" s="123"/>
      <c r="B73" s="51"/>
      <c r="C73" s="52"/>
      <c r="D73" s="53" t="s">
        <v>6</v>
      </c>
      <c r="E73" s="54"/>
      <c r="F73" s="52"/>
      <c r="G73" s="52"/>
      <c r="H73" s="55">
        <f>SUM(H39:H72)</f>
        <v>0</v>
      </c>
      <c r="I73" s="55">
        <f>SUM(I39:I72)</f>
        <v>0</v>
      </c>
      <c r="J73" s="56">
        <f>SUM(J39:J72)</f>
        <v>0</v>
      </c>
    </row>
    <row r="74" spans="1:10" ht="12.75">
      <c r="A74" s="114" t="s">
        <v>54</v>
      </c>
      <c r="B74" s="124" t="s">
        <v>55</v>
      </c>
      <c r="C74" s="20" t="s">
        <v>56</v>
      </c>
      <c r="D74" s="39" t="s">
        <v>326</v>
      </c>
      <c r="E74" s="21" t="s">
        <v>300</v>
      </c>
      <c r="F74" s="57"/>
      <c r="G74" s="23"/>
      <c r="H74" s="24">
        <f aca="true" t="shared" si="15" ref="H74:H85">+F74*G74</f>
        <v>0</v>
      </c>
      <c r="I74" s="23">
        <f aca="true" t="shared" si="16" ref="I74:I85">H74*0.23</f>
        <v>0</v>
      </c>
      <c r="J74" s="25">
        <f aca="true" t="shared" si="17" ref="J74:J85">+H74+I74</f>
        <v>0</v>
      </c>
    </row>
    <row r="75" spans="1:10" ht="19.5">
      <c r="A75" s="115"/>
      <c r="B75" s="120"/>
      <c r="C75" s="26" t="s">
        <v>58</v>
      </c>
      <c r="D75" s="32" t="s">
        <v>327</v>
      </c>
      <c r="E75" s="27" t="s">
        <v>57</v>
      </c>
      <c r="F75" s="40"/>
      <c r="G75" s="29"/>
      <c r="H75" s="30">
        <f t="shared" si="15"/>
        <v>0</v>
      </c>
      <c r="I75" s="29">
        <f t="shared" si="16"/>
        <v>0</v>
      </c>
      <c r="J75" s="31">
        <f t="shared" si="17"/>
        <v>0</v>
      </c>
    </row>
    <row r="76" spans="1:10" ht="19.5">
      <c r="A76" s="115"/>
      <c r="B76" s="120"/>
      <c r="C76" s="26" t="s">
        <v>59</v>
      </c>
      <c r="D76" s="32" t="s">
        <v>328</v>
      </c>
      <c r="E76" s="27" t="s">
        <v>57</v>
      </c>
      <c r="F76" s="40"/>
      <c r="G76" s="29"/>
      <c r="H76" s="30">
        <f t="shared" si="15"/>
        <v>0</v>
      </c>
      <c r="I76" s="29">
        <f t="shared" si="16"/>
        <v>0</v>
      </c>
      <c r="J76" s="31">
        <f t="shared" si="17"/>
        <v>0</v>
      </c>
    </row>
    <row r="77" spans="1:10" ht="19.5">
      <c r="A77" s="115"/>
      <c r="B77" s="120"/>
      <c r="C77" s="26" t="s">
        <v>60</v>
      </c>
      <c r="D77" s="32" t="s">
        <v>329</v>
      </c>
      <c r="E77" s="27" t="s">
        <v>300</v>
      </c>
      <c r="F77" s="40"/>
      <c r="G77" s="29"/>
      <c r="H77" s="30">
        <f t="shared" si="15"/>
        <v>0</v>
      </c>
      <c r="I77" s="29">
        <f t="shared" si="16"/>
        <v>0</v>
      </c>
      <c r="J77" s="31">
        <f t="shared" si="17"/>
        <v>0</v>
      </c>
    </row>
    <row r="78" spans="1:10" ht="12.75">
      <c r="A78" s="115"/>
      <c r="B78" s="120"/>
      <c r="C78" s="26" t="s">
        <v>62</v>
      </c>
      <c r="D78" s="32" t="s">
        <v>61</v>
      </c>
      <c r="E78" s="27" t="s">
        <v>57</v>
      </c>
      <c r="F78" s="40"/>
      <c r="G78" s="29"/>
      <c r="H78" s="30">
        <f t="shared" si="15"/>
        <v>0</v>
      </c>
      <c r="I78" s="29">
        <f t="shared" si="16"/>
        <v>0</v>
      </c>
      <c r="J78" s="31">
        <f t="shared" si="17"/>
        <v>0</v>
      </c>
    </row>
    <row r="79" spans="1:10" ht="12.75">
      <c r="A79" s="115"/>
      <c r="B79" s="120"/>
      <c r="C79" s="26" t="s">
        <v>64</v>
      </c>
      <c r="D79" s="32" t="s">
        <v>63</v>
      </c>
      <c r="E79" s="27" t="s">
        <v>57</v>
      </c>
      <c r="F79" s="40"/>
      <c r="G79" s="29"/>
      <c r="H79" s="30">
        <f t="shared" si="15"/>
        <v>0</v>
      </c>
      <c r="I79" s="29">
        <f t="shared" si="16"/>
        <v>0</v>
      </c>
      <c r="J79" s="31">
        <f t="shared" si="17"/>
        <v>0</v>
      </c>
    </row>
    <row r="80" spans="1:10" ht="29.25">
      <c r="A80" s="115"/>
      <c r="B80" s="120"/>
      <c r="C80" s="26" t="s">
        <v>65</v>
      </c>
      <c r="D80" s="32" t="s">
        <v>330</v>
      </c>
      <c r="E80" s="27" t="s">
        <v>57</v>
      </c>
      <c r="F80" s="40"/>
      <c r="G80" s="29"/>
      <c r="H80" s="30">
        <f t="shared" si="15"/>
        <v>0</v>
      </c>
      <c r="I80" s="29">
        <f t="shared" si="16"/>
        <v>0</v>
      </c>
      <c r="J80" s="31">
        <f t="shared" si="17"/>
        <v>0</v>
      </c>
    </row>
    <row r="81" spans="1:10" ht="12.75">
      <c r="A81" s="115"/>
      <c r="B81" s="120"/>
      <c r="C81" s="26" t="s">
        <v>67</v>
      </c>
      <c r="D81" s="32" t="s">
        <v>66</v>
      </c>
      <c r="E81" s="27" t="s">
        <v>57</v>
      </c>
      <c r="F81" s="40"/>
      <c r="G81" s="29"/>
      <c r="H81" s="30">
        <f t="shared" si="15"/>
        <v>0</v>
      </c>
      <c r="I81" s="29">
        <f t="shared" si="16"/>
        <v>0</v>
      </c>
      <c r="J81" s="31">
        <f t="shared" si="17"/>
        <v>0</v>
      </c>
    </row>
    <row r="82" spans="1:10" ht="12.75">
      <c r="A82" s="115"/>
      <c r="B82" s="120"/>
      <c r="C82" s="26" t="s">
        <v>68</v>
      </c>
      <c r="D82" s="32" t="s">
        <v>331</v>
      </c>
      <c r="E82" s="27" t="s">
        <v>57</v>
      </c>
      <c r="F82" s="40"/>
      <c r="G82" s="29"/>
      <c r="H82" s="30">
        <f t="shared" si="15"/>
        <v>0</v>
      </c>
      <c r="I82" s="29">
        <f t="shared" si="16"/>
        <v>0</v>
      </c>
      <c r="J82" s="31">
        <f t="shared" si="17"/>
        <v>0</v>
      </c>
    </row>
    <row r="83" spans="1:10" ht="19.5">
      <c r="A83" s="115"/>
      <c r="B83" s="120"/>
      <c r="C83" s="26" t="s">
        <v>249</v>
      </c>
      <c r="D83" s="32" t="s">
        <v>69</v>
      </c>
      <c r="E83" s="27" t="s">
        <v>57</v>
      </c>
      <c r="F83" s="40"/>
      <c r="G83" s="29"/>
      <c r="H83" s="30">
        <f t="shared" si="15"/>
        <v>0</v>
      </c>
      <c r="I83" s="29">
        <f t="shared" si="16"/>
        <v>0</v>
      </c>
      <c r="J83" s="31">
        <f t="shared" si="17"/>
        <v>0</v>
      </c>
    </row>
    <row r="84" spans="1:10" ht="12.75">
      <c r="A84" s="115"/>
      <c r="B84" s="120"/>
      <c r="C84" s="43"/>
      <c r="D84" s="44"/>
      <c r="E84" s="45"/>
      <c r="F84" s="40"/>
      <c r="G84" s="29"/>
      <c r="H84" s="30">
        <f t="shared" si="15"/>
        <v>0</v>
      </c>
      <c r="I84" s="29">
        <f t="shared" si="16"/>
        <v>0</v>
      </c>
      <c r="J84" s="31">
        <f t="shared" si="17"/>
        <v>0</v>
      </c>
    </row>
    <row r="85" spans="1:10" ht="12.75">
      <c r="A85" s="115"/>
      <c r="B85" s="120"/>
      <c r="C85" s="43"/>
      <c r="D85" s="44"/>
      <c r="E85" s="45"/>
      <c r="F85" s="40"/>
      <c r="G85" s="29"/>
      <c r="H85" s="30">
        <f t="shared" si="15"/>
        <v>0</v>
      </c>
      <c r="I85" s="29">
        <f t="shared" si="16"/>
        <v>0</v>
      </c>
      <c r="J85" s="31">
        <f t="shared" si="17"/>
        <v>0</v>
      </c>
    </row>
    <row r="86" spans="1:10" ht="12.75">
      <c r="A86" s="115"/>
      <c r="B86" s="127"/>
      <c r="C86" s="128"/>
      <c r="D86" s="128"/>
      <c r="E86" s="128"/>
      <c r="F86" s="128"/>
      <c r="G86" s="128"/>
      <c r="H86" s="128"/>
      <c r="I86" s="128"/>
      <c r="J86" s="129"/>
    </row>
    <row r="87" spans="1:10" ht="12.75">
      <c r="A87" s="115"/>
      <c r="B87" s="110" t="s">
        <v>332</v>
      </c>
      <c r="C87" s="26" t="s">
        <v>70</v>
      </c>
      <c r="D87" s="32" t="s">
        <v>333</v>
      </c>
      <c r="E87" s="27" t="s">
        <v>57</v>
      </c>
      <c r="F87" s="40"/>
      <c r="G87" s="29"/>
      <c r="H87" s="30">
        <f aca="true" t="shared" si="18" ref="H87:H92">+F87*G87</f>
        <v>0</v>
      </c>
      <c r="I87" s="29">
        <f aca="true" t="shared" si="19" ref="I87:I92">H87*0.23</f>
        <v>0</v>
      </c>
      <c r="J87" s="31">
        <f aca="true" t="shared" si="20" ref="J87:J92">+H87+I87</f>
        <v>0</v>
      </c>
    </row>
    <row r="88" spans="1:10" ht="19.5">
      <c r="A88" s="115"/>
      <c r="B88" s="110"/>
      <c r="C88" s="26" t="s">
        <v>71</v>
      </c>
      <c r="D88" s="32" t="s">
        <v>334</v>
      </c>
      <c r="E88" s="27" t="s">
        <v>57</v>
      </c>
      <c r="F88" s="40"/>
      <c r="G88" s="29"/>
      <c r="H88" s="30">
        <f t="shared" si="18"/>
        <v>0</v>
      </c>
      <c r="I88" s="29">
        <f t="shared" si="19"/>
        <v>0</v>
      </c>
      <c r="J88" s="31">
        <f t="shared" si="20"/>
        <v>0</v>
      </c>
    </row>
    <row r="89" spans="1:10" ht="19.5">
      <c r="A89" s="115"/>
      <c r="B89" s="110"/>
      <c r="C89" s="26" t="s">
        <v>72</v>
      </c>
      <c r="D89" s="32" t="s">
        <v>335</v>
      </c>
      <c r="E89" s="27" t="s">
        <v>57</v>
      </c>
      <c r="F89" s="40"/>
      <c r="G89" s="29"/>
      <c r="H89" s="30">
        <f t="shared" si="18"/>
        <v>0</v>
      </c>
      <c r="I89" s="29">
        <f t="shared" si="19"/>
        <v>0</v>
      </c>
      <c r="J89" s="31">
        <f t="shared" si="20"/>
        <v>0</v>
      </c>
    </row>
    <row r="90" spans="1:10" ht="12.75">
      <c r="A90" s="115"/>
      <c r="B90" s="110"/>
      <c r="C90" s="26" t="s">
        <v>73</v>
      </c>
      <c r="D90" s="32" t="s">
        <v>336</v>
      </c>
      <c r="E90" s="27" t="s">
        <v>57</v>
      </c>
      <c r="F90" s="40"/>
      <c r="G90" s="29"/>
      <c r="H90" s="30">
        <f t="shared" si="18"/>
        <v>0</v>
      </c>
      <c r="I90" s="29">
        <f t="shared" si="19"/>
        <v>0</v>
      </c>
      <c r="J90" s="31">
        <f t="shared" si="20"/>
        <v>0</v>
      </c>
    </row>
    <row r="91" spans="1:10" ht="19.5">
      <c r="A91" s="115"/>
      <c r="B91" s="110"/>
      <c r="C91" s="26" t="s">
        <v>74</v>
      </c>
      <c r="D91" s="32" t="s">
        <v>75</v>
      </c>
      <c r="E91" s="27" t="s">
        <v>57</v>
      </c>
      <c r="F91" s="40"/>
      <c r="G91" s="29"/>
      <c r="H91" s="30">
        <f t="shared" si="18"/>
        <v>0</v>
      </c>
      <c r="I91" s="29">
        <f t="shared" si="19"/>
        <v>0</v>
      </c>
      <c r="J91" s="31">
        <f t="shared" si="20"/>
        <v>0</v>
      </c>
    </row>
    <row r="92" spans="1:10" ht="12.75">
      <c r="A92" s="115"/>
      <c r="B92" s="110"/>
      <c r="C92" s="43"/>
      <c r="D92" s="44"/>
      <c r="E92" s="45"/>
      <c r="F92" s="40"/>
      <c r="G92" s="29"/>
      <c r="H92" s="30">
        <f t="shared" si="18"/>
        <v>0</v>
      </c>
      <c r="I92" s="29">
        <f t="shared" si="19"/>
        <v>0</v>
      </c>
      <c r="J92" s="31">
        <f t="shared" si="20"/>
        <v>0</v>
      </c>
    </row>
    <row r="93" spans="1:10" ht="12.75">
      <c r="A93" s="115"/>
      <c r="B93" s="118"/>
      <c r="C93" s="118"/>
      <c r="D93" s="118"/>
      <c r="E93" s="118"/>
      <c r="F93" s="118"/>
      <c r="G93" s="118"/>
      <c r="H93" s="118"/>
      <c r="I93" s="118"/>
      <c r="J93" s="119"/>
    </row>
    <row r="94" spans="1:10" ht="12.75">
      <c r="A94" s="115"/>
      <c r="B94" s="110" t="s">
        <v>76</v>
      </c>
      <c r="C94" s="26" t="s">
        <v>77</v>
      </c>
      <c r="D94" s="32" t="s">
        <v>337</v>
      </c>
      <c r="E94" s="27" t="s">
        <v>57</v>
      </c>
      <c r="F94" s="40"/>
      <c r="G94" s="29"/>
      <c r="H94" s="30">
        <f aca="true" t="shared" si="21" ref="H94:H99">+F94*G94</f>
        <v>0</v>
      </c>
      <c r="I94" s="29">
        <f aca="true" t="shared" si="22" ref="I94:I99">H94*0.23</f>
        <v>0</v>
      </c>
      <c r="J94" s="31">
        <f aca="true" t="shared" si="23" ref="J94:J99">+H94+I94</f>
        <v>0</v>
      </c>
    </row>
    <row r="95" spans="1:10" ht="12.75">
      <c r="A95" s="115"/>
      <c r="B95" s="110"/>
      <c r="C95" s="26" t="s">
        <v>78</v>
      </c>
      <c r="D95" s="32" t="s">
        <v>338</v>
      </c>
      <c r="E95" s="27" t="s">
        <v>57</v>
      </c>
      <c r="F95" s="40"/>
      <c r="G95" s="29"/>
      <c r="H95" s="30">
        <f t="shared" si="21"/>
        <v>0</v>
      </c>
      <c r="I95" s="29">
        <f t="shared" si="22"/>
        <v>0</v>
      </c>
      <c r="J95" s="31">
        <f t="shared" si="23"/>
        <v>0</v>
      </c>
    </row>
    <row r="96" spans="1:10" ht="12.75">
      <c r="A96" s="115"/>
      <c r="B96" s="110"/>
      <c r="C96" s="26" t="s">
        <v>79</v>
      </c>
      <c r="D96" s="32" t="s">
        <v>339</v>
      </c>
      <c r="E96" s="27" t="s">
        <v>57</v>
      </c>
      <c r="F96" s="40"/>
      <c r="G96" s="29"/>
      <c r="H96" s="30">
        <f t="shared" si="21"/>
        <v>0</v>
      </c>
      <c r="I96" s="29">
        <f t="shared" si="22"/>
        <v>0</v>
      </c>
      <c r="J96" s="31">
        <f t="shared" si="23"/>
        <v>0</v>
      </c>
    </row>
    <row r="97" spans="1:10" ht="19.5">
      <c r="A97" s="115"/>
      <c r="B97" s="110"/>
      <c r="C97" s="26" t="s">
        <v>80</v>
      </c>
      <c r="D97" s="32" t="s">
        <v>340</v>
      </c>
      <c r="E97" s="27" t="s">
        <v>57</v>
      </c>
      <c r="F97" s="40"/>
      <c r="G97" s="29"/>
      <c r="H97" s="30">
        <f t="shared" si="21"/>
        <v>0</v>
      </c>
      <c r="I97" s="29">
        <f t="shared" si="22"/>
        <v>0</v>
      </c>
      <c r="J97" s="31">
        <f t="shared" si="23"/>
        <v>0</v>
      </c>
    </row>
    <row r="98" spans="1:10" ht="12.75">
      <c r="A98" s="115"/>
      <c r="B98" s="110"/>
      <c r="C98" s="43" t="s">
        <v>81</v>
      </c>
      <c r="D98" s="44"/>
      <c r="E98" s="45"/>
      <c r="F98" s="40"/>
      <c r="G98" s="29"/>
      <c r="H98" s="30">
        <f t="shared" si="21"/>
        <v>0</v>
      </c>
      <c r="I98" s="29">
        <f t="shared" si="22"/>
        <v>0</v>
      </c>
      <c r="J98" s="31">
        <f t="shared" si="23"/>
        <v>0</v>
      </c>
    </row>
    <row r="99" spans="1:10" ht="12.75">
      <c r="A99" s="115"/>
      <c r="B99" s="110"/>
      <c r="C99" s="43" t="s">
        <v>82</v>
      </c>
      <c r="D99" s="44"/>
      <c r="E99" s="45"/>
      <c r="F99" s="40"/>
      <c r="G99" s="29"/>
      <c r="H99" s="30">
        <f t="shared" si="21"/>
        <v>0</v>
      </c>
      <c r="I99" s="29">
        <f t="shared" si="22"/>
        <v>0</v>
      </c>
      <c r="J99" s="31">
        <f t="shared" si="23"/>
        <v>0</v>
      </c>
    </row>
    <row r="100" spans="1:10" ht="12.75">
      <c r="A100" s="115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9.5">
      <c r="A101" s="115"/>
      <c r="B101" s="110" t="s">
        <v>84</v>
      </c>
      <c r="C101" s="26" t="s">
        <v>85</v>
      </c>
      <c r="D101" s="32" t="s">
        <v>341</v>
      </c>
      <c r="E101" s="27" t="s">
        <v>57</v>
      </c>
      <c r="F101" s="40"/>
      <c r="G101" s="29"/>
      <c r="H101" s="30">
        <f aca="true" t="shared" si="24" ref="H101:H114">+F101*G101</f>
        <v>0</v>
      </c>
      <c r="I101" s="29">
        <f aca="true" t="shared" si="25" ref="I101:I114">H101*0.23</f>
        <v>0</v>
      </c>
      <c r="J101" s="31">
        <f aca="true" t="shared" si="26" ref="J101:J114">+H101+I101</f>
        <v>0</v>
      </c>
    </row>
    <row r="102" spans="1:10" ht="19.5">
      <c r="A102" s="115"/>
      <c r="B102" s="110"/>
      <c r="C102" s="26" t="s">
        <v>86</v>
      </c>
      <c r="D102" s="32" t="s">
        <v>342</v>
      </c>
      <c r="E102" s="27" t="s">
        <v>57</v>
      </c>
      <c r="F102" s="40"/>
      <c r="G102" s="29"/>
      <c r="H102" s="30">
        <f t="shared" si="24"/>
        <v>0</v>
      </c>
      <c r="I102" s="29">
        <f t="shared" si="25"/>
        <v>0</v>
      </c>
      <c r="J102" s="31">
        <f t="shared" si="26"/>
        <v>0</v>
      </c>
    </row>
    <row r="103" spans="1:10" ht="19.5">
      <c r="A103" s="115"/>
      <c r="B103" s="110"/>
      <c r="C103" s="26" t="s">
        <v>87</v>
      </c>
      <c r="D103" s="32" t="s">
        <v>343</v>
      </c>
      <c r="E103" s="27" t="s">
        <v>57</v>
      </c>
      <c r="F103" s="40"/>
      <c r="G103" s="29"/>
      <c r="H103" s="30">
        <f t="shared" si="24"/>
        <v>0</v>
      </c>
      <c r="I103" s="29">
        <f t="shared" si="25"/>
        <v>0</v>
      </c>
      <c r="J103" s="31">
        <f t="shared" si="26"/>
        <v>0</v>
      </c>
    </row>
    <row r="104" spans="1:10" ht="19.5">
      <c r="A104" s="115"/>
      <c r="B104" s="110"/>
      <c r="C104" s="26" t="s">
        <v>88</v>
      </c>
      <c r="D104" s="32" t="s">
        <v>344</v>
      </c>
      <c r="E104" s="27" t="s">
        <v>57</v>
      </c>
      <c r="F104" s="40"/>
      <c r="G104" s="29"/>
      <c r="H104" s="30">
        <f t="shared" si="24"/>
        <v>0</v>
      </c>
      <c r="I104" s="29">
        <f t="shared" si="25"/>
        <v>0</v>
      </c>
      <c r="J104" s="31">
        <f t="shared" si="26"/>
        <v>0</v>
      </c>
    </row>
    <row r="105" spans="1:10" ht="19.5">
      <c r="A105" s="115"/>
      <c r="B105" s="110"/>
      <c r="C105" s="26" t="s">
        <v>89</v>
      </c>
      <c r="D105" s="32" t="s">
        <v>345</v>
      </c>
      <c r="E105" s="27" t="s">
        <v>57</v>
      </c>
      <c r="F105" s="40"/>
      <c r="G105" s="29"/>
      <c r="H105" s="30">
        <f t="shared" si="24"/>
        <v>0</v>
      </c>
      <c r="I105" s="29">
        <f t="shared" si="25"/>
        <v>0</v>
      </c>
      <c r="J105" s="31">
        <f t="shared" si="26"/>
        <v>0</v>
      </c>
    </row>
    <row r="106" spans="1:10" ht="29.25">
      <c r="A106" s="115"/>
      <c r="B106" s="110"/>
      <c r="C106" s="26" t="s">
        <v>90</v>
      </c>
      <c r="D106" s="32" t="s">
        <v>346</v>
      </c>
      <c r="E106" s="27" t="s">
        <v>57</v>
      </c>
      <c r="F106" s="40"/>
      <c r="G106" s="29"/>
      <c r="H106" s="30">
        <f t="shared" si="24"/>
        <v>0</v>
      </c>
      <c r="I106" s="29">
        <f t="shared" si="25"/>
        <v>0</v>
      </c>
      <c r="J106" s="31">
        <f t="shared" si="26"/>
        <v>0</v>
      </c>
    </row>
    <row r="107" spans="1:10" ht="12.75">
      <c r="A107" s="115"/>
      <c r="B107" s="110"/>
      <c r="C107" s="26" t="s">
        <v>91</v>
      </c>
      <c r="D107" s="32" t="s">
        <v>347</v>
      </c>
      <c r="E107" s="27" t="s">
        <v>57</v>
      </c>
      <c r="F107" s="40"/>
      <c r="G107" s="29"/>
      <c r="H107" s="30">
        <f t="shared" si="24"/>
        <v>0</v>
      </c>
      <c r="I107" s="29">
        <f t="shared" si="25"/>
        <v>0</v>
      </c>
      <c r="J107" s="31">
        <f t="shared" si="26"/>
        <v>0</v>
      </c>
    </row>
    <row r="108" spans="1:10" ht="12.75">
      <c r="A108" s="115"/>
      <c r="B108" s="110"/>
      <c r="C108" s="26" t="s">
        <v>92</v>
      </c>
      <c r="D108" s="32" t="s">
        <v>348</v>
      </c>
      <c r="E108" s="27" t="s">
        <v>57</v>
      </c>
      <c r="F108" s="40"/>
      <c r="G108" s="29"/>
      <c r="H108" s="30">
        <f t="shared" si="24"/>
        <v>0</v>
      </c>
      <c r="I108" s="29">
        <f t="shared" si="25"/>
        <v>0</v>
      </c>
      <c r="J108" s="31">
        <f t="shared" si="26"/>
        <v>0</v>
      </c>
    </row>
    <row r="109" spans="1:10" ht="19.5">
      <c r="A109" s="115"/>
      <c r="B109" s="110"/>
      <c r="C109" s="26" t="s">
        <v>93</v>
      </c>
      <c r="D109" s="32" t="s">
        <v>250</v>
      </c>
      <c r="E109" s="27" t="s">
        <v>57</v>
      </c>
      <c r="F109" s="40"/>
      <c r="G109" s="29"/>
      <c r="H109" s="30">
        <f t="shared" si="24"/>
        <v>0</v>
      </c>
      <c r="I109" s="29">
        <f t="shared" si="25"/>
        <v>0</v>
      </c>
      <c r="J109" s="31">
        <f t="shared" si="26"/>
        <v>0</v>
      </c>
    </row>
    <row r="110" spans="1:10" ht="12.75">
      <c r="A110" s="115"/>
      <c r="B110" s="110"/>
      <c r="C110" s="26" t="s">
        <v>94</v>
      </c>
      <c r="D110" s="32" t="s">
        <v>349</v>
      </c>
      <c r="E110" s="27" t="s">
        <v>57</v>
      </c>
      <c r="F110" s="40"/>
      <c r="G110" s="29"/>
      <c r="H110" s="30">
        <f t="shared" si="24"/>
        <v>0</v>
      </c>
      <c r="I110" s="29">
        <f t="shared" si="25"/>
        <v>0</v>
      </c>
      <c r="J110" s="31">
        <f t="shared" si="26"/>
        <v>0</v>
      </c>
    </row>
    <row r="111" spans="1:10" ht="19.5">
      <c r="A111" s="115"/>
      <c r="B111" s="110"/>
      <c r="C111" s="26" t="s">
        <v>350</v>
      </c>
      <c r="D111" s="32" t="s">
        <v>351</v>
      </c>
      <c r="E111" s="27" t="s">
        <v>57</v>
      </c>
      <c r="F111" s="40"/>
      <c r="G111" s="29"/>
      <c r="H111" s="30">
        <f t="shared" si="24"/>
        <v>0</v>
      </c>
      <c r="I111" s="29">
        <f t="shared" si="25"/>
        <v>0</v>
      </c>
      <c r="J111" s="31">
        <f t="shared" si="26"/>
        <v>0</v>
      </c>
    </row>
    <row r="112" spans="1:10" ht="19.5">
      <c r="A112" s="115"/>
      <c r="B112" s="110"/>
      <c r="C112" s="26" t="s">
        <v>352</v>
      </c>
      <c r="D112" s="32" t="s">
        <v>353</v>
      </c>
      <c r="E112" s="27" t="s">
        <v>57</v>
      </c>
      <c r="F112" s="40"/>
      <c r="G112" s="29"/>
      <c r="H112" s="30">
        <f t="shared" si="24"/>
        <v>0</v>
      </c>
      <c r="I112" s="29">
        <f t="shared" si="25"/>
        <v>0</v>
      </c>
      <c r="J112" s="31">
        <f t="shared" si="26"/>
        <v>0</v>
      </c>
    </row>
    <row r="113" spans="1:10" ht="12.75">
      <c r="A113" s="115"/>
      <c r="B113" s="110"/>
      <c r="C113" s="40"/>
      <c r="D113" s="58"/>
      <c r="E113" s="41"/>
      <c r="F113" s="40"/>
      <c r="G113" s="29"/>
      <c r="H113" s="30">
        <f t="shared" si="24"/>
        <v>0</v>
      </c>
      <c r="I113" s="29">
        <f t="shared" si="25"/>
        <v>0</v>
      </c>
      <c r="J113" s="31">
        <f t="shared" si="26"/>
        <v>0</v>
      </c>
    </row>
    <row r="114" spans="1:10" ht="12.75">
      <c r="A114" s="115"/>
      <c r="B114" s="110"/>
      <c r="C114" s="40"/>
      <c r="D114" s="58"/>
      <c r="E114" s="41"/>
      <c r="F114" s="40"/>
      <c r="G114" s="29"/>
      <c r="H114" s="30">
        <f t="shared" si="24"/>
        <v>0</v>
      </c>
      <c r="I114" s="29">
        <f t="shared" si="25"/>
        <v>0</v>
      </c>
      <c r="J114" s="31">
        <f t="shared" si="26"/>
        <v>0</v>
      </c>
    </row>
    <row r="115" spans="1:10" ht="13.5" thickBot="1">
      <c r="A115" s="116"/>
      <c r="B115" s="59"/>
      <c r="C115" s="60"/>
      <c r="D115" s="61" t="s">
        <v>6</v>
      </c>
      <c r="E115" s="62"/>
      <c r="F115" s="60"/>
      <c r="G115" s="60"/>
      <c r="H115" s="63">
        <f>SUM(H74:H114)</f>
        <v>0</v>
      </c>
      <c r="I115" s="64">
        <f>SUM(I74:I114)</f>
        <v>0</v>
      </c>
      <c r="J115" s="65">
        <f>SUM(J74:J114)</f>
        <v>0</v>
      </c>
    </row>
    <row r="116" spans="1:10" ht="12.75">
      <c r="A116" s="121" t="s">
        <v>95</v>
      </c>
      <c r="B116" s="124" t="s">
        <v>96</v>
      </c>
      <c r="C116" s="125" t="s">
        <v>354</v>
      </c>
      <c r="D116" s="125"/>
      <c r="E116" s="125"/>
      <c r="F116" s="125"/>
      <c r="G116" s="125"/>
      <c r="H116" s="125"/>
      <c r="I116" s="125"/>
      <c r="J116" s="126"/>
    </row>
    <row r="117" spans="1:10" ht="12.75">
      <c r="A117" s="122"/>
      <c r="B117" s="120"/>
      <c r="C117" s="26" t="s">
        <v>97</v>
      </c>
      <c r="D117" s="32" t="s">
        <v>98</v>
      </c>
      <c r="E117" s="27" t="s">
        <v>57</v>
      </c>
      <c r="F117" s="40"/>
      <c r="G117" s="29"/>
      <c r="H117" s="30">
        <f aca="true" t="shared" si="27" ref="H117:H138">+F117*G117</f>
        <v>0</v>
      </c>
      <c r="I117" s="29">
        <f aca="true" t="shared" si="28" ref="I117:I138">H117*0.23</f>
        <v>0</v>
      </c>
      <c r="J117" s="31">
        <f aca="true" t="shared" si="29" ref="J117:J138">+H117+I117</f>
        <v>0</v>
      </c>
    </row>
    <row r="118" spans="1:10" ht="19.5">
      <c r="A118" s="122"/>
      <c r="B118" s="120"/>
      <c r="C118" s="26" t="s">
        <v>99</v>
      </c>
      <c r="D118" s="32" t="s">
        <v>100</v>
      </c>
      <c r="E118" s="27" t="s">
        <v>57</v>
      </c>
      <c r="F118" s="40"/>
      <c r="G118" s="29"/>
      <c r="H118" s="30">
        <f t="shared" si="27"/>
        <v>0</v>
      </c>
      <c r="I118" s="29">
        <f t="shared" si="28"/>
        <v>0</v>
      </c>
      <c r="J118" s="31">
        <f t="shared" si="29"/>
        <v>0</v>
      </c>
    </row>
    <row r="119" spans="1:10" ht="19.5">
      <c r="A119" s="122"/>
      <c r="B119" s="120"/>
      <c r="C119" s="26" t="s">
        <v>101</v>
      </c>
      <c r="D119" s="32" t="s">
        <v>355</v>
      </c>
      <c r="E119" s="27" t="s">
        <v>57</v>
      </c>
      <c r="F119" s="40"/>
      <c r="G119" s="29"/>
      <c r="H119" s="30">
        <f t="shared" si="27"/>
        <v>0</v>
      </c>
      <c r="I119" s="29">
        <f t="shared" si="28"/>
        <v>0</v>
      </c>
      <c r="J119" s="31">
        <f t="shared" si="29"/>
        <v>0</v>
      </c>
    </row>
    <row r="120" spans="1:10" ht="19.5">
      <c r="A120" s="122"/>
      <c r="B120" s="120"/>
      <c r="C120" s="26" t="s">
        <v>102</v>
      </c>
      <c r="D120" s="32" t="s">
        <v>356</v>
      </c>
      <c r="E120" s="27" t="s">
        <v>57</v>
      </c>
      <c r="F120" s="40"/>
      <c r="G120" s="29"/>
      <c r="H120" s="30">
        <f t="shared" si="27"/>
        <v>0</v>
      </c>
      <c r="I120" s="29">
        <f t="shared" si="28"/>
        <v>0</v>
      </c>
      <c r="J120" s="31">
        <f t="shared" si="29"/>
        <v>0</v>
      </c>
    </row>
    <row r="121" spans="1:10" ht="19.5">
      <c r="A121" s="122"/>
      <c r="B121" s="120"/>
      <c r="C121" s="26" t="s">
        <v>104</v>
      </c>
      <c r="D121" s="32" t="s">
        <v>357</v>
      </c>
      <c r="E121" s="27" t="s">
        <v>57</v>
      </c>
      <c r="F121" s="40"/>
      <c r="G121" s="29"/>
      <c r="H121" s="30">
        <f t="shared" si="27"/>
        <v>0</v>
      </c>
      <c r="I121" s="29">
        <f t="shared" si="28"/>
        <v>0</v>
      </c>
      <c r="J121" s="31">
        <f t="shared" si="29"/>
        <v>0</v>
      </c>
    </row>
    <row r="122" spans="1:10" ht="19.5">
      <c r="A122" s="122"/>
      <c r="B122" s="120"/>
      <c r="C122" s="26" t="s">
        <v>106</v>
      </c>
      <c r="D122" s="32" t="s">
        <v>358</v>
      </c>
      <c r="E122" s="27" t="s">
        <v>57</v>
      </c>
      <c r="F122" s="40"/>
      <c r="G122" s="29"/>
      <c r="H122" s="30">
        <f t="shared" si="27"/>
        <v>0</v>
      </c>
      <c r="I122" s="29">
        <f t="shared" si="28"/>
        <v>0</v>
      </c>
      <c r="J122" s="31">
        <f t="shared" si="29"/>
        <v>0</v>
      </c>
    </row>
    <row r="123" spans="1:10" ht="19.5">
      <c r="A123" s="122"/>
      <c r="B123" s="120"/>
      <c r="C123" s="26" t="s">
        <v>107</v>
      </c>
      <c r="D123" s="32" t="s">
        <v>103</v>
      </c>
      <c r="E123" s="27" t="s">
        <v>57</v>
      </c>
      <c r="F123" s="40"/>
      <c r="G123" s="29"/>
      <c r="H123" s="30">
        <f t="shared" si="27"/>
        <v>0</v>
      </c>
      <c r="I123" s="29">
        <f t="shared" si="28"/>
        <v>0</v>
      </c>
      <c r="J123" s="31">
        <f t="shared" si="29"/>
        <v>0</v>
      </c>
    </row>
    <row r="124" spans="1:10" ht="19.5">
      <c r="A124" s="122"/>
      <c r="B124" s="120"/>
      <c r="C124" s="26" t="s">
        <v>108</v>
      </c>
      <c r="D124" s="32" t="s">
        <v>105</v>
      </c>
      <c r="E124" s="27" t="s">
        <v>57</v>
      </c>
      <c r="F124" s="40"/>
      <c r="G124" s="29"/>
      <c r="H124" s="30">
        <f t="shared" si="27"/>
        <v>0</v>
      </c>
      <c r="I124" s="29">
        <f t="shared" si="28"/>
        <v>0</v>
      </c>
      <c r="J124" s="31">
        <f t="shared" si="29"/>
        <v>0</v>
      </c>
    </row>
    <row r="125" spans="1:10" ht="12.75">
      <c r="A125" s="122"/>
      <c r="B125" s="120"/>
      <c r="C125" s="26" t="s">
        <v>109</v>
      </c>
      <c r="D125" s="32" t="s">
        <v>359</v>
      </c>
      <c r="E125" s="27" t="s">
        <v>57</v>
      </c>
      <c r="F125" s="40"/>
      <c r="G125" s="29"/>
      <c r="H125" s="30">
        <f t="shared" si="27"/>
        <v>0</v>
      </c>
      <c r="I125" s="29">
        <f t="shared" si="28"/>
        <v>0</v>
      </c>
      <c r="J125" s="31">
        <f t="shared" si="29"/>
        <v>0</v>
      </c>
    </row>
    <row r="126" spans="1:10" ht="12.75">
      <c r="A126" s="122"/>
      <c r="B126" s="120"/>
      <c r="C126" s="26" t="s">
        <v>110</v>
      </c>
      <c r="D126" s="32" t="s">
        <v>111</v>
      </c>
      <c r="E126" s="27" t="s">
        <v>57</v>
      </c>
      <c r="F126" s="40"/>
      <c r="G126" s="29"/>
      <c r="H126" s="30">
        <f t="shared" si="27"/>
        <v>0</v>
      </c>
      <c r="I126" s="29">
        <f t="shared" si="28"/>
        <v>0</v>
      </c>
      <c r="J126" s="31">
        <f t="shared" si="29"/>
        <v>0</v>
      </c>
    </row>
    <row r="127" spans="1:10" ht="12.75">
      <c r="A127" s="122"/>
      <c r="B127" s="120"/>
      <c r="C127" s="26" t="s">
        <v>112</v>
      </c>
      <c r="D127" s="32" t="s">
        <v>113</v>
      </c>
      <c r="E127" s="27" t="s">
        <v>57</v>
      </c>
      <c r="F127" s="40"/>
      <c r="G127" s="29"/>
      <c r="H127" s="30">
        <f t="shared" si="27"/>
        <v>0</v>
      </c>
      <c r="I127" s="29">
        <f t="shared" si="28"/>
        <v>0</v>
      </c>
      <c r="J127" s="31">
        <f t="shared" si="29"/>
        <v>0</v>
      </c>
    </row>
    <row r="128" spans="1:10" ht="19.5">
      <c r="A128" s="122"/>
      <c r="B128" s="120"/>
      <c r="C128" s="26" t="s">
        <v>114</v>
      </c>
      <c r="D128" s="32" t="s">
        <v>360</v>
      </c>
      <c r="E128" s="27" t="s">
        <v>57</v>
      </c>
      <c r="F128" s="40"/>
      <c r="G128" s="29"/>
      <c r="H128" s="30">
        <f t="shared" si="27"/>
        <v>0</v>
      </c>
      <c r="I128" s="29">
        <f t="shared" si="28"/>
        <v>0</v>
      </c>
      <c r="J128" s="31">
        <f t="shared" si="29"/>
        <v>0</v>
      </c>
    </row>
    <row r="129" spans="1:10" ht="19.5">
      <c r="A129" s="122"/>
      <c r="B129" s="120"/>
      <c r="C129" s="26" t="s">
        <v>115</v>
      </c>
      <c r="D129" s="32" t="s">
        <v>361</v>
      </c>
      <c r="E129" s="27" t="s">
        <v>57</v>
      </c>
      <c r="F129" s="40"/>
      <c r="G129" s="29"/>
      <c r="H129" s="30">
        <f t="shared" si="27"/>
        <v>0</v>
      </c>
      <c r="I129" s="29">
        <f t="shared" si="28"/>
        <v>0</v>
      </c>
      <c r="J129" s="31">
        <f t="shared" si="29"/>
        <v>0</v>
      </c>
    </row>
    <row r="130" spans="1:10" ht="19.5">
      <c r="A130" s="122"/>
      <c r="B130" s="120"/>
      <c r="C130" s="26" t="s">
        <v>116</v>
      </c>
      <c r="D130" s="32" t="s">
        <v>362</v>
      </c>
      <c r="E130" s="27" t="s">
        <v>57</v>
      </c>
      <c r="F130" s="40"/>
      <c r="G130" s="29"/>
      <c r="H130" s="30">
        <f t="shared" si="27"/>
        <v>0</v>
      </c>
      <c r="I130" s="29">
        <f t="shared" si="28"/>
        <v>0</v>
      </c>
      <c r="J130" s="31">
        <f t="shared" si="29"/>
        <v>0</v>
      </c>
    </row>
    <row r="131" spans="1:10" ht="12.75">
      <c r="A131" s="122"/>
      <c r="B131" s="120"/>
      <c r="C131" s="26" t="s">
        <v>117</v>
      </c>
      <c r="D131" s="32" t="s">
        <v>363</v>
      </c>
      <c r="E131" s="27" t="s">
        <v>57</v>
      </c>
      <c r="F131" s="40"/>
      <c r="G131" s="29"/>
      <c r="H131" s="30">
        <f t="shared" si="27"/>
        <v>0</v>
      </c>
      <c r="I131" s="29">
        <f t="shared" si="28"/>
        <v>0</v>
      </c>
      <c r="J131" s="31">
        <f t="shared" si="29"/>
        <v>0</v>
      </c>
    </row>
    <row r="132" spans="1:10" ht="19.5">
      <c r="A132" s="122"/>
      <c r="B132" s="120"/>
      <c r="C132" s="26" t="s">
        <v>118</v>
      </c>
      <c r="D132" s="32" t="s">
        <v>364</v>
      </c>
      <c r="E132" s="27" t="s">
        <v>57</v>
      </c>
      <c r="F132" s="40"/>
      <c r="G132" s="29"/>
      <c r="H132" s="30">
        <f t="shared" si="27"/>
        <v>0</v>
      </c>
      <c r="I132" s="29">
        <f t="shared" si="28"/>
        <v>0</v>
      </c>
      <c r="J132" s="31">
        <f t="shared" si="29"/>
        <v>0</v>
      </c>
    </row>
    <row r="133" spans="1:10" ht="12.75">
      <c r="A133" s="122"/>
      <c r="B133" s="120"/>
      <c r="C133" s="26" t="s">
        <v>365</v>
      </c>
      <c r="D133" s="32" t="s">
        <v>366</v>
      </c>
      <c r="E133" s="27" t="s">
        <v>57</v>
      </c>
      <c r="F133" s="40"/>
      <c r="G133" s="29"/>
      <c r="H133" s="30">
        <f t="shared" si="27"/>
        <v>0</v>
      </c>
      <c r="I133" s="29">
        <f t="shared" si="28"/>
        <v>0</v>
      </c>
      <c r="J133" s="31">
        <f t="shared" si="29"/>
        <v>0</v>
      </c>
    </row>
    <row r="134" spans="1:10" ht="19.5">
      <c r="A134" s="122"/>
      <c r="B134" s="120"/>
      <c r="C134" s="26" t="s">
        <v>367</v>
      </c>
      <c r="D134" s="32" t="s">
        <v>368</v>
      </c>
      <c r="E134" s="27" t="s">
        <v>42</v>
      </c>
      <c r="F134" s="40"/>
      <c r="G134" s="29"/>
      <c r="H134" s="30">
        <f t="shared" si="27"/>
        <v>0</v>
      </c>
      <c r="I134" s="29">
        <f t="shared" si="28"/>
        <v>0</v>
      </c>
      <c r="J134" s="31">
        <f t="shared" si="29"/>
        <v>0</v>
      </c>
    </row>
    <row r="135" spans="1:10" ht="19.5">
      <c r="A135" s="122"/>
      <c r="B135" s="120"/>
      <c r="C135" s="26" t="s">
        <v>369</v>
      </c>
      <c r="D135" s="32" t="s">
        <v>370</v>
      </c>
      <c r="E135" s="27" t="s">
        <v>42</v>
      </c>
      <c r="F135" s="40"/>
      <c r="G135" s="29"/>
      <c r="H135" s="30">
        <f t="shared" si="27"/>
        <v>0</v>
      </c>
      <c r="I135" s="29">
        <f t="shared" si="28"/>
        <v>0</v>
      </c>
      <c r="J135" s="31">
        <f t="shared" si="29"/>
        <v>0</v>
      </c>
    </row>
    <row r="136" spans="1:10" ht="12.75">
      <c r="A136" s="122"/>
      <c r="B136" s="120"/>
      <c r="C136" s="66"/>
      <c r="D136" s="44"/>
      <c r="E136" s="45"/>
      <c r="F136" s="40"/>
      <c r="G136" s="29"/>
      <c r="H136" s="30">
        <f>+F136*G136</f>
        <v>0</v>
      </c>
      <c r="I136" s="29">
        <f>H136*0.23</f>
        <v>0</v>
      </c>
      <c r="J136" s="31">
        <f>+H136+I136</f>
        <v>0</v>
      </c>
    </row>
    <row r="137" spans="1:10" ht="12.75">
      <c r="A137" s="122"/>
      <c r="B137" s="120"/>
      <c r="C137" s="66"/>
      <c r="D137" s="44"/>
      <c r="E137" s="45"/>
      <c r="F137" s="40"/>
      <c r="G137" s="29"/>
      <c r="H137" s="30">
        <f t="shared" si="27"/>
        <v>0</v>
      </c>
      <c r="I137" s="29">
        <f t="shared" si="28"/>
        <v>0</v>
      </c>
      <c r="J137" s="31">
        <f t="shared" si="29"/>
        <v>0</v>
      </c>
    </row>
    <row r="138" spans="1:10" ht="12.75">
      <c r="A138" s="122"/>
      <c r="B138" s="120"/>
      <c r="C138" s="66"/>
      <c r="D138" s="44"/>
      <c r="E138" s="45"/>
      <c r="F138" s="40"/>
      <c r="G138" s="29"/>
      <c r="H138" s="30">
        <f t="shared" si="27"/>
        <v>0</v>
      </c>
      <c r="I138" s="29">
        <f t="shared" si="28"/>
        <v>0</v>
      </c>
      <c r="J138" s="31">
        <f t="shared" si="29"/>
        <v>0</v>
      </c>
    </row>
    <row r="139" spans="1:10" ht="12.75">
      <c r="A139" s="122"/>
      <c r="B139" s="118"/>
      <c r="C139" s="118"/>
      <c r="D139" s="118"/>
      <c r="E139" s="118"/>
      <c r="F139" s="118"/>
      <c r="G139" s="118"/>
      <c r="H139" s="118"/>
      <c r="I139" s="118"/>
      <c r="J139" s="119"/>
    </row>
    <row r="140" spans="1:10" ht="12.75">
      <c r="A140" s="122"/>
      <c r="B140" s="120" t="s">
        <v>119</v>
      </c>
      <c r="C140" s="32" t="s">
        <v>120</v>
      </c>
      <c r="D140" s="32" t="s">
        <v>371</v>
      </c>
      <c r="E140" s="67" t="s">
        <v>372</v>
      </c>
      <c r="F140" s="40"/>
      <c r="G140" s="29"/>
      <c r="H140" s="30">
        <f>+F140*G140</f>
        <v>0</v>
      </c>
      <c r="I140" s="29">
        <f>H140*0.23</f>
        <v>0</v>
      </c>
      <c r="J140" s="31">
        <f>+H140+I140</f>
        <v>0</v>
      </c>
    </row>
    <row r="141" spans="1:10" ht="12.75">
      <c r="A141" s="122"/>
      <c r="B141" s="120"/>
      <c r="C141" s="66" t="s">
        <v>121</v>
      </c>
      <c r="D141" s="44" t="s">
        <v>122</v>
      </c>
      <c r="E141" s="45" t="s">
        <v>373</v>
      </c>
      <c r="F141" s="40"/>
      <c r="G141" s="29"/>
      <c r="H141" s="30">
        <f>+F141*G141</f>
        <v>0</v>
      </c>
      <c r="I141" s="29">
        <f>H141*0.23</f>
        <v>0</v>
      </c>
      <c r="J141" s="31">
        <f>+H141+I141</f>
        <v>0</v>
      </c>
    </row>
    <row r="142" spans="1:10" ht="12.75">
      <c r="A142" s="122"/>
      <c r="B142" s="120"/>
      <c r="C142" s="32" t="s">
        <v>123</v>
      </c>
      <c r="D142" s="32" t="s">
        <v>124</v>
      </c>
      <c r="E142" s="67" t="s">
        <v>52</v>
      </c>
      <c r="F142" s="40"/>
      <c r="G142" s="29"/>
      <c r="H142" s="30">
        <f>+F142*G142</f>
        <v>0</v>
      </c>
      <c r="I142" s="29">
        <f>H142*0.23</f>
        <v>0</v>
      </c>
      <c r="J142" s="31">
        <f>+H142+I142</f>
        <v>0</v>
      </c>
    </row>
    <row r="143" spans="1:10" ht="19.5">
      <c r="A143" s="122"/>
      <c r="B143" s="120"/>
      <c r="C143" s="32" t="s">
        <v>125</v>
      </c>
      <c r="D143" s="68" t="s">
        <v>126</v>
      </c>
      <c r="E143" s="67" t="s">
        <v>52</v>
      </c>
      <c r="F143" s="40"/>
      <c r="G143" s="29"/>
      <c r="H143" s="30">
        <f>+F143*G143</f>
        <v>0</v>
      </c>
      <c r="I143" s="29">
        <f>H143*0.23</f>
        <v>0</v>
      </c>
      <c r="J143" s="31">
        <f>+H143+I143</f>
        <v>0</v>
      </c>
    </row>
    <row r="144" spans="1:10" ht="12.75">
      <c r="A144" s="122"/>
      <c r="B144" s="120"/>
      <c r="C144" s="66"/>
      <c r="D144" s="44"/>
      <c r="E144" s="45"/>
      <c r="F144" s="40"/>
      <c r="G144" s="29"/>
      <c r="H144" s="30">
        <f>+F144*G144</f>
        <v>0</v>
      </c>
      <c r="I144" s="29">
        <f>H144*0.23</f>
        <v>0</v>
      </c>
      <c r="J144" s="31">
        <f>+H144+I144</f>
        <v>0</v>
      </c>
    </row>
    <row r="145" spans="1:10" ht="12.75">
      <c r="A145" s="122"/>
      <c r="B145" s="118"/>
      <c r="C145" s="118"/>
      <c r="D145" s="118"/>
      <c r="E145" s="118"/>
      <c r="F145" s="118"/>
      <c r="G145" s="118"/>
      <c r="H145" s="118"/>
      <c r="I145" s="118"/>
      <c r="J145" s="119"/>
    </row>
    <row r="146" spans="1:10" ht="12.75">
      <c r="A146" s="122"/>
      <c r="B146" s="110" t="s">
        <v>127</v>
      </c>
      <c r="C146" s="26" t="s">
        <v>128</v>
      </c>
      <c r="D146" s="32" t="s">
        <v>129</v>
      </c>
      <c r="E146" s="27" t="s">
        <v>57</v>
      </c>
      <c r="F146" s="40"/>
      <c r="G146" s="29"/>
      <c r="H146" s="30">
        <f>+F146*G146</f>
        <v>0</v>
      </c>
      <c r="I146" s="29">
        <f>H146*0.23</f>
        <v>0</v>
      </c>
      <c r="J146" s="31">
        <f>+H146+I146</f>
        <v>0</v>
      </c>
    </row>
    <row r="147" spans="1:10" ht="29.25">
      <c r="A147" s="122"/>
      <c r="B147" s="110"/>
      <c r="C147" s="26" t="s">
        <v>130</v>
      </c>
      <c r="D147" s="32" t="s">
        <v>374</v>
      </c>
      <c r="E147" s="27" t="s">
        <v>57</v>
      </c>
      <c r="F147" s="40"/>
      <c r="G147" s="29"/>
      <c r="H147" s="30">
        <f>+F147*G147</f>
        <v>0</v>
      </c>
      <c r="I147" s="29">
        <f>H147*0.23</f>
        <v>0</v>
      </c>
      <c r="J147" s="31">
        <f>+H147+I147</f>
        <v>0</v>
      </c>
    </row>
    <row r="148" spans="1:10" ht="12.75">
      <c r="A148" s="122"/>
      <c r="B148" s="110"/>
      <c r="C148" s="26" t="s">
        <v>131</v>
      </c>
      <c r="D148" s="32" t="s">
        <v>132</v>
      </c>
      <c r="E148" s="27" t="s">
        <v>57</v>
      </c>
      <c r="F148" s="40"/>
      <c r="G148" s="29"/>
      <c r="H148" s="30">
        <f>+F148*G148</f>
        <v>0</v>
      </c>
      <c r="I148" s="29">
        <f>H148*0.23</f>
        <v>0</v>
      </c>
      <c r="J148" s="31">
        <f>+H148+I148</f>
        <v>0</v>
      </c>
    </row>
    <row r="149" spans="1:10" ht="12.75">
      <c r="A149" s="122"/>
      <c r="B149" s="110"/>
      <c r="C149" s="26" t="s">
        <v>133</v>
      </c>
      <c r="D149" s="32" t="s">
        <v>375</v>
      </c>
      <c r="E149" s="27" t="s">
        <v>57</v>
      </c>
      <c r="F149" s="40"/>
      <c r="G149" s="29"/>
      <c r="H149" s="30">
        <f>+F149*G149</f>
        <v>0</v>
      </c>
      <c r="I149" s="29">
        <f>H149*0.23</f>
        <v>0</v>
      </c>
      <c r="J149" s="31">
        <f>+H149+I149</f>
        <v>0</v>
      </c>
    </row>
    <row r="150" spans="1:10" ht="12.75">
      <c r="A150" s="122"/>
      <c r="B150" s="110"/>
      <c r="C150" s="66"/>
      <c r="D150" s="44"/>
      <c r="E150" s="45"/>
      <c r="F150" s="28"/>
      <c r="G150" s="29"/>
      <c r="H150" s="30">
        <f>+F150*G150</f>
        <v>0</v>
      </c>
      <c r="I150" s="29">
        <f>H150*0.23</f>
        <v>0</v>
      </c>
      <c r="J150" s="31">
        <f>+H150+I150</f>
        <v>0</v>
      </c>
    </row>
    <row r="151" spans="1:10" ht="13.5" thickBot="1">
      <c r="A151" s="123"/>
      <c r="B151" s="69"/>
      <c r="C151" s="60"/>
      <c r="D151" s="61" t="s">
        <v>6</v>
      </c>
      <c r="E151" s="62"/>
      <c r="F151" s="60"/>
      <c r="G151" s="60"/>
      <c r="H151" s="63">
        <f>SUM(H117:H150)</f>
        <v>0</v>
      </c>
      <c r="I151" s="63">
        <f>SUM(I117:I150)</f>
        <v>0</v>
      </c>
      <c r="J151" s="70">
        <f>SUM(J117:J150)</f>
        <v>0</v>
      </c>
    </row>
    <row r="152" spans="1:10" ht="19.5">
      <c r="A152" s="114" t="s">
        <v>134</v>
      </c>
      <c r="B152" s="117" t="s">
        <v>135</v>
      </c>
      <c r="C152" s="20" t="s">
        <v>136</v>
      </c>
      <c r="D152" s="39" t="s">
        <v>376</v>
      </c>
      <c r="E152" s="21" t="s">
        <v>52</v>
      </c>
      <c r="F152" s="57"/>
      <c r="G152" s="23"/>
      <c r="H152" s="24">
        <f>+F152*G152</f>
        <v>0</v>
      </c>
      <c r="I152" s="23">
        <f>H152*0.23</f>
        <v>0</v>
      </c>
      <c r="J152" s="25">
        <f>+H152+I152</f>
        <v>0</v>
      </c>
    </row>
    <row r="153" spans="1:10" ht="12.75">
      <c r="A153" s="115"/>
      <c r="B153" s="110"/>
      <c r="C153" s="26" t="s">
        <v>137</v>
      </c>
      <c r="D153" s="32" t="s">
        <v>138</v>
      </c>
      <c r="E153" s="27" t="s">
        <v>52</v>
      </c>
      <c r="F153" s="40"/>
      <c r="G153" s="29"/>
      <c r="H153" s="30">
        <f>+F153*G153</f>
        <v>0</v>
      </c>
      <c r="I153" s="29">
        <f>H153*0.23</f>
        <v>0</v>
      </c>
      <c r="J153" s="31">
        <f>+H153+I153</f>
        <v>0</v>
      </c>
    </row>
    <row r="154" spans="1:10" ht="12.75">
      <c r="A154" s="115"/>
      <c r="B154" s="110"/>
      <c r="C154" s="66"/>
      <c r="D154" s="44"/>
      <c r="E154" s="45"/>
      <c r="F154" s="40"/>
      <c r="G154" s="29"/>
      <c r="H154" s="30">
        <f>+F154*G154</f>
        <v>0</v>
      </c>
      <c r="I154" s="29">
        <f>H154*0.23</f>
        <v>0</v>
      </c>
      <c r="J154" s="31">
        <f>+H154+I154</f>
        <v>0</v>
      </c>
    </row>
    <row r="155" spans="1:10" ht="12.75">
      <c r="A155" s="115"/>
      <c r="B155" s="118"/>
      <c r="C155" s="118"/>
      <c r="D155" s="118"/>
      <c r="E155" s="118"/>
      <c r="F155" s="118"/>
      <c r="G155" s="118"/>
      <c r="H155" s="118"/>
      <c r="I155" s="118"/>
      <c r="J155" s="119"/>
    </row>
    <row r="156" spans="1:10" ht="19.5">
      <c r="A156" s="115"/>
      <c r="B156" s="110" t="s">
        <v>139</v>
      </c>
      <c r="C156" s="32" t="s">
        <v>140</v>
      </c>
      <c r="D156" s="32" t="s">
        <v>141</v>
      </c>
      <c r="E156" s="67" t="s">
        <v>260</v>
      </c>
      <c r="F156" s="40"/>
      <c r="G156" s="29"/>
      <c r="H156" s="30">
        <f>+F156*G156</f>
        <v>0</v>
      </c>
      <c r="I156" s="29">
        <f>H156*0.23</f>
        <v>0</v>
      </c>
      <c r="J156" s="31">
        <f>+H156+I156</f>
        <v>0</v>
      </c>
    </row>
    <row r="157" spans="1:10" ht="12.75">
      <c r="A157" s="115"/>
      <c r="B157" s="110"/>
      <c r="C157" s="32" t="s">
        <v>142</v>
      </c>
      <c r="D157" s="32" t="s">
        <v>143</v>
      </c>
      <c r="E157" s="67" t="s">
        <v>83</v>
      </c>
      <c r="F157" s="40"/>
      <c r="G157" s="29"/>
      <c r="H157" s="30">
        <f>+F157*G157</f>
        <v>0</v>
      </c>
      <c r="I157" s="29">
        <f>H157*0.23</f>
        <v>0</v>
      </c>
      <c r="J157" s="31">
        <f>+H157+I157</f>
        <v>0</v>
      </c>
    </row>
    <row r="158" spans="1:10" ht="12.75">
      <c r="A158" s="115"/>
      <c r="B158" s="110"/>
      <c r="C158" s="66"/>
      <c r="D158" s="44"/>
      <c r="E158" s="45"/>
      <c r="F158" s="40"/>
      <c r="G158" s="29"/>
      <c r="H158" s="30">
        <f>+F158*G158</f>
        <v>0</v>
      </c>
      <c r="I158" s="29">
        <f>H158*0.23</f>
        <v>0</v>
      </c>
      <c r="J158" s="31">
        <f>+H158+I158</f>
        <v>0</v>
      </c>
    </row>
    <row r="159" spans="1:10" ht="12.75">
      <c r="A159" s="115"/>
      <c r="B159" s="118"/>
      <c r="C159" s="118"/>
      <c r="D159" s="118"/>
      <c r="E159" s="118"/>
      <c r="F159" s="118"/>
      <c r="G159" s="118"/>
      <c r="H159" s="118"/>
      <c r="I159" s="118"/>
      <c r="J159" s="119"/>
    </row>
    <row r="160" spans="1:10" ht="19.5">
      <c r="A160" s="115"/>
      <c r="B160" s="110" t="s">
        <v>144</v>
      </c>
      <c r="C160" s="32" t="s">
        <v>145</v>
      </c>
      <c r="D160" s="32" t="s">
        <v>377</v>
      </c>
      <c r="E160" s="67" t="s">
        <v>57</v>
      </c>
      <c r="F160" s="40"/>
      <c r="G160" s="29"/>
      <c r="H160" s="30">
        <f>+F160*G160</f>
        <v>0</v>
      </c>
      <c r="I160" s="29">
        <f>H160*0.23</f>
        <v>0</v>
      </c>
      <c r="J160" s="31">
        <f>+H160+I160</f>
        <v>0</v>
      </c>
    </row>
    <row r="161" spans="1:10" ht="19.5">
      <c r="A161" s="115"/>
      <c r="B161" s="110"/>
      <c r="C161" s="32" t="s">
        <v>146</v>
      </c>
      <c r="D161" s="32" t="s">
        <v>378</v>
      </c>
      <c r="E161" s="67" t="s">
        <v>57</v>
      </c>
      <c r="F161" s="40"/>
      <c r="G161" s="29"/>
      <c r="H161" s="30">
        <f>+F161*G161</f>
        <v>0</v>
      </c>
      <c r="I161" s="29">
        <f>H161*0.23</f>
        <v>0</v>
      </c>
      <c r="J161" s="31">
        <f>+H161+I161</f>
        <v>0</v>
      </c>
    </row>
    <row r="162" spans="1:10" ht="19.5">
      <c r="A162" s="115"/>
      <c r="B162" s="110"/>
      <c r="C162" s="32" t="s">
        <v>147</v>
      </c>
      <c r="D162" s="32" t="s">
        <v>148</v>
      </c>
      <c r="E162" s="67" t="s">
        <v>57</v>
      </c>
      <c r="F162" s="40"/>
      <c r="G162" s="29"/>
      <c r="H162" s="30">
        <f>+F162*G162</f>
        <v>0</v>
      </c>
      <c r="I162" s="29">
        <f>H162*0.23</f>
        <v>0</v>
      </c>
      <c r="J162" s="31">
        <f>+H162+I162</f>
        <v>0</v>
      </c>
    </row>
    <row r="163" spans="1:10" ht="12.75">
      <c r="A163" s="115"/>
      <c r="B163" s="110"/>
      <c r="C163" s="66"/>
      <c r="D163" s="44"/>
      <c r="E163" s="45"/>
      <c r="F163" s="40"/>
      <c r="G163" s="29"/>
      <c r="H163" s="30">
        <f>+F163*G163</f>
        <v>0</v>
      </c>
      <c r="I163" s="29">
        <f>H163*0.23</f>
        <v>0</v>
      </c>
      <c r="J163" s="31">
        <f>+H163+I163</f>
        <v>0</v>
      </c>
    </row>
    <row r="164" spans="1:10" ht="12.75">
      <c r="A164" s="115"/>
      <c r="B164" s="118"/>
      <c r="C164" s="118"/>
      <c r="D164" s="118"/>
      <c r="E164" s="118"/>
      <c r="F164" s="118"/>
      <c r="G164" s="118"/>
      <c r="H164" s="118"/>
      <c r="I164" s="118"/>
      <c r="J164" s="119"/>
    </row>
    <row r="165" spans="1:10" ht="19.5">
      <c r="A165" s="115"/>
      <c r="B165" s="110" t="s">
        <v>149</v>
      </c>
      <c r="C165" s="26" t="s">
        <v>150</v>
      </c>
      <c r="D165" s="32" t="s">
        <v>379</v>
      </c>
      <c r="E165" s="27" t="s">
        <v>57</v>
      </c>
      <c r="F165" s="40"/>
      <c r="G165" s="29"/>
      <c r="H165" s="30">
        <f>+F165*G165</f>
        <v>0</v>
      </c>
      <c r="I165" s="29">
        <f>H165*0.23</f>
        <v>0</v>
      </c>
      <c r="J165" s="31">
        <f>+H165+I165</f>
        <v>0</v>
      </c>
    </row>
    <row r="166" spans="1:10" ht="19.5">
      <c r="A166" s="115"/>
      <c r="B166" s="110"/>
      <c r="C166" s="26" t="s">
        <v>151</v>
      </c>
      <c r="D166" s="32" t="s">
        <v>380</v>
      </c>
      <c r="E166" s="27" t="s">
        <v>57</v>
      </c>
      <c r="F166" s="40"/>
      <c r="G166" s="29"/>
      <c r="H166" s="30">
        <f>+F166*G166</f>
        <v>0</v>
      </c>
      <c r="I166" s="29">
        <f>H166*0.23</f>
        <v>0</v>
      </c>
      <c r="J166" s="31">
        <f>+H166+I166</f>
        <v>0</v>
      </c>
    </row>
    <row r="167" spans="1:10" ht="12.75">
      <c r="A167" s="115"/>
      <c r="B167" s="110"/>
      <c r="C167" s="26" t="s">
        <v>251</v>
      </c>
      <c r="D167" s="32" t="s">
        <v>252</v>
      </c>
      <c r="E167" s="27" t="s">
        <v>57</v>
      </c>
      <c r="F167" s="40"/>
      <c r="G167" s="29"/>
      <c r="H167" s="30">
        <f>+F167*G167</f>
        <v>0</v>
      </c>
      <c r="I167" s="29">
        <f>H167*0.23</f>
        <v>0</v>
      </c>
      <c r="J167" s="31">
        <f>+H167+I167</f>
        <v>0</v>
      </c>
    </row>
    <row r="168" spans="1:10" ht="29.25">
      <c r="A168" s="115"/>
      <c r="B168" s="110"/>
      <c r="C168" s="26" t="s">
        <v>253</v>
      </c>
      <c r="D168" s="32" t="s">
        <v>381</v>
      </c>
      <c r="E168" s="27" t="s">
        <v>52</v>
      </c>
      <c r="F168" s="40"/>
      <c r="G168" s="29"/>
      <c r="H168" s="30">
        <f>+F168*G168</f>
        <v>0</v>
      </c>
      <c r="I168" s="29">
        <f>H168*0.23</f>
        <v>0</v>
      </c>
      <c r="J168" s="31">
        <f>+H168+I168</f>
        <v>0</v>
      </c>
    </row>
    <row r="169" spans="1:10" ht="12.75">
      <c r="A169" s="115"/>
      <c r="B169" s="110"/>
      <c r="C169" s="66"/>
      <c r="D169" s="44"/>
      <c r="E169" s="45"/>
      <c r="F169" s="40"/>
      <c r="G169" s="29"/>
      <c r="H169" s="30">
        <f>+F169*G169</f>
        <v>0</v>
      </c>
      <c r="I169" s="29">
        <f>H169*0.23</f>
        <v>0</v>
      </c>
      <c r="J169" s="31">
        <f>+H169+I169</f>
        <v>0</v>
      </c>
    </row>
    <row r="170" spans="1:10" ht="12.75">
      <c r="A170" s="115"/>
      <c r="B170" s="118"/>
      <c r="C170" s="118"/>
      <c r="D170" s="118"/>
      <c r="E170" s="118"/>
      <c r="F170" s="118"/>
      <c r="G170" s="118"/>
      <c r="H170" s="118"/>
      <c r="I170" s="118"/>
      <c r="J170" s="119"/>
    </row>
    <row r="171" spans="1:10" ht="12.75">
      <c r="A171" s="115"/>
      <c r="B171" s="120" t="s">
        <v>152</v>
      </c>
      <c r="C171" s="26" t="s">
        <v>153</v>
      </c>
      <c r="D171" s="32" t="s">
        <v>382</v>
      </c>
      <c r="E171" s="27" t="s">
        <v>52</v>
      </c>
      <c r="F171" s="40"/>
      <c r="G171" s="29"/>
      <c r="H171" s="30">
        <f aca="true" t="shared" si="30" ref="H171:H176">+F171*G171</f>
        <v>0</v>
      </c>
      <c r="I171" s="29">
        <f aca="true" t="shared" si="31" ref="I171:I176">H171*0.23</f>
        <v>0</v>
      </c>
      <c r="J171" s="31">
        <f aca="true" t="shared" si="32" ref="J171:J176">+H171+I171</f>
        <v>0</v>
      </c>
    </row>
    <row r="172" spans="1:10" ht="12.75">
      <c r="A172" s="115"/>
      <c r="B172" s="120"/>
      <c r="C172" s="26" t="s">
        <v>154</v>
      </c>
      <c r="D172" s="32" t="s">
        <v>383</v>
      </c>
      <c r="E172" s="27" t="s">
        <v>52</v>
      </c>
      <c r="F172" s="40"/>
      <c r="G172" s="29"/>
      <c r="H172" s="30">
        <f t="shared" si="30"/>
        <v>0</v>
      </c>
      <c r="I172" s="29">
        <f t="shared" si="31"/>
        <v>0</v>
      </c>
      <c r="J172" s="31">
        <f t="shared" si="32"/>
        <v>0</v>
      </c>
    </row>
    <row r="173" spans="1:10" ht="19.5">
      <c r="A173" s="115"/>
      <c r="B173" s="120"/>
      <c r="C173" s="26" t="s">
        <v>155</v>
      </c>
      <c r="D173" s="32" t="s">
        <v>384</v>
      </c>
      <c r="E173" s="27" t="s">
        <v>52</v>
      </c>
      <c r="F173" s="40"/>
      <c r="G173" s="29"/>
      <c r="H173" s="30">
        <f t="shared" si="30"/>
        <v>0</v>
      </c>
      <c r="I173" s="29">
        <f t="shared" si="31"/>
        <v>0</v>
      </c>
      <c r="J173" s="31">
        <f t="shared" si="32"/>
        <v>0</v>
      </c>
    </row>
    <row r="174" spans="1:10" ht="19.5">
      <c r="A174" s="115"/>
      <c r="B174" s="120"/>
      <c r="C174" s="26" t="s">
        <v>156</v>
      </c>
      <c r="D174" s="32" t="s">
        <v>385</v>
      </c>
      <c r="E174" s="27" t="s">
        <v>52</v>
      </c>
      <c r="F174" s="40"/>
      <c r="G174" s="29"/>
      <c r="H174" s="30">
        <f t="shared" si="30"/>
        <v>0</v>
      </c>
      <c r="I174" s="29">
        <f t="shared" si="31"/>
        <v>0</v>
      </c>
      <c r="J174" s="31">
        <f t="shared" si="32"/>
        <v>0</v>
      </c>
    </row>
    <row r="175" spans="1:10" ht="12.75">
      <c r="A175" s="115"/>
      <c r="B175" s="120"/>
      <c r="C175" s="26" t="s">
        <v>157</v>
      </c>
      <c r="D175" s="32" t="s">
        <v>386</v>
      </c>
      <c r="E175" s="27" t="s">
        <v>52</v>
      </c>
      <c r="F175" s="40"/>
      <c r="G175" s="29"/>
      <c r="H175" s="30">
        <f t="shared" si="30"/>
        <v>0</v>
      </c>
      <c r="I175" s="29">
        <f t="shared" si="31"/>
        <v>0</v>
      </c>
      <c r="J175" s="31">
        <f t="shared" si="32"/>
        <v>0</v>
      </c>
    </row>
    <row r="176" spans="1:10" ht="12.75">
      <c r="A176" s="115"/>
      <c r="B176" s="120"/>
      <c r="C176" s="66"/>
      <c r="D176" s="44"/>
      <c r="E176" s="45"/>
      <c r="F176" s="40"/>
      <c r="G176" s="29"/>
      <c r="H176" s="30">
        <f t="shared" si="30"/>
        <v>0</v>
      </c>
      <c r="I176" s="29">
        <f t="shared" si="31"/>
        <v>0</v>
      </c>
      <c r="J176" s="31">
        <f t="shared" si="32"/>
        <v>0</v>
      </c>
    </row>
    <row r="177" spans="1:10" ht="12.75">
      <c r="A177" s="115"/>
      <c r="B177" s="118"/>
      <c r="C177" s="118"/>
      <c r="D177" s="118"/>
      <c r="E177" s="118"/>
      <c r="F177" s="118"/>
      <c r="G177" s="118"/>
      <c r="H177" s="118"/>
      <c r="I177" s="118"/>
      <c r="J177" s="119"/>
    </row>
    <row r="178" spans="1:10" ht="12.75">
      <c r="A178" s="115"/>
      <c r="B178" s="120" t="s">
        <v>158</v>
      </c>
      <c r="C178" s="32" t="s">
        <v>159</v>
      </c>
      <c r="D178" s="32" t="s">
        <v>387</v>
      </c>
      <c r="E178" s="67" t="s">
        <v>57</v>
      </c>
      <c r="F178" s="40"/>
      <c r="G178" s="29"/>
      <c r="H178" s="30">
        <f aca="true" t="shared" si="33" ref="H178:H184">+F178*G178</f>
        <v>0</v>
      </c>
      <c r="I178" s="29">
        <f aca="true" t="shared" si="34" ref="I178:I184">H178*0.23</f>
        <v>0</v>
      </c>
      <c r="J178" s="31">
        <f aca="true" t="shared" si="35" ref="J178:J184">+H178+I178</f>
        <v>0</v>
      </c>
    </row>
    <row r="179" spans="1:10" ht="19.5">
      <c r="A179" s="115"/>
      <c r="B179" s="120"/>
      <c r="C179" s="32" t="s">
        <v>160</v>
      </c>
      <c r="D179" s="32" t="s">
        <v>388</v>
      </c>
      <c r="E179" s="67" t="s">
        <v>57</v>
      </c>
      <c r="F179" s="40"/>
      <c r="G179" s="29"/>
      <c r="H179" s="30">
        <f t="shared" si="33"/>
        <v>0</v>
      </c>
      <c r="I179" s="29">
        <f t="shared" si="34"/>
        <v>0</v>
      </c>
      <c r="J179" s="31">
        <f t="shared" si="35"/>
        <v>0</v>
      </c>
    </row>
    <row r="180" spans="1:10" ht="19.5">
      <c r="A180" s="115"/>
      <c r="B180" s="120"/>
      <c r="C180" s="32" t="s">
        <v>161</v>
      </c>
      <c r="D180" s="32" t="s">
        <v>389</v>
      </c>
      <c r="E180" s="67" t="s">
        <v>57</v>
      </c>
      <c r="F180" s="40"/>
      <c r="G180" s="29"/>
      <c r="H180" s="30">
        <f t="shared" si="33"/>
        <v>0</v>
      </c>
      <c r="I180" s="29">
        <f t="shared" si="34"/>
        <v>0</v>
      </c>
      <c r="J180" s="31">
        <f t="shared" si="35"/>
        <v>0</v>
      </c>
    </row>
    <row r="181" spans="1:10" ht="12.75">
      <c r="A181" s="115"/>
      <c r="B181" s="120"/>
      <c r="C181" s="32" t="s">
        <v>162</v>
      </c>
      <c r="D181" s="32" t="s">
        <v>390</v>
      </c>
      <c r="E181" s="67" t="s">
        <v>57</v>
      </c>
      <c r="F181" s="40"/>
      <c r="G181" s="29"/>
      <c r="H181" s="30">
        <f t="shared" si="33"/>
        <v>0</v>
      </c>
      <c r="I181" s="29">
        <f t="shared" si="34"/>
        <v>0</v>
      </c>
      <c r="J181" s="31">
        <f t="shared" si="35"/>
        <v>0</v>
      </c>
    </row>
    <row r="182" spans="1:10" ht="12.75">
      <c r="A182" s="115"/>
      <c r="B182" s="120"/>
      <c r="C182" s="32" t="s">
        <v>164</v>
      </c>
      <c r="D182" s="32" t="s">
        <v>163</v>
      </c>
      <c r="E182" s="67" t="s">
        <v>57</v>
      </c>
      <c r="F182" s="40"/>
      <c r="G182" s="29"/>
      <c r="H182" s="30">
        <f t="shared" si="33"/>
        <v>0</v>
      </c>
      <c r="I182" s="29">
        <f t="shared" si="34"/>
        <v>0</v>
      </c>
      <c r="J182" s="31">
        <f t="shared" si="35"/>
        <v>0</v>
      </c>
    </row>
    <row r="183" spans="1:10" ht="12.75">
      <c r="A183" s="115"/>
      <c r="B183" s="120"/>
      <c r="C183" s="32" t="s">
        <v>165</v>
      </c>
      <c r="D183" s="32" t="s">
        <v>391</v>
      </c>
      <c r="E183" s="67" t="s">
        <v>57</v>
      </c>
      <c r="F183" s="40"/>
      <c r="G183" s="29"/>
      <c r="H183" s="30">
        <f t="shared" si="33"/>
        <v>0</v>
      </c>
      <c r="I183" s="29">
        <f t="shared" si="34"/>
        <v>0</v>
      </c>
      <c r="J183" s="31">
        <f t="shared" si="35"/>
        <v>0</v>
      </c>
    </row>
    <row r="184" spans="1:10" ht="12.75">
      <c r="A184" s="115"/>
      <c r="B184" s="120"/>
      <c r="C184" s="71"/>
      <c r="D184" s="71"/>
      <c r="E184" s="71"/>
      <c r="F184" s="40"/>
      <c r="G184" s="29"/>
      <c r="H184" s="30">
        <f t="shared" si="33"/>
        <v>0</v>
      </c>
      <c r="I184" s="29">
        <f t="shared" si="34"/>
        <v>0</v>
      </c>
      <c r="J184" s="31">
        <f t="shared" si="35"/>
        <v>0</v>
      </c>
    </row>
    <row r="185" spans="1:10" ht="12.75">
      <c r="A185" s="115"/>
      <c r="B185" s="118"/>
      <c r="C185" s="118"/>
      <c r="D185" s="118"/>
      <c r="E185" s="118"/>
      <c r="F185" s="118"/>
      <c r="G185" s="118"/>
      <c r="H185" s="118"/>
      <c r="I185" s="118"/>
      <c r="J185" s="119"/>
    </row>
    <row r="186" spans="1:10" ht="12.75">
      <c r="A186" s="115"/>
      <c r="B186" s="110" t="s">
        <v>166</v>
      </c>
      <c r="C186" s="32" t="s">
        <v>167</v>
      </c>
      <c r="D186" s="32" t="s">
        <v>168</v>
      </c>
      <c r="E186" s="67" t="s">
        <v>42</v>
      </c>
      <c r="F186" s="40"/>
      <c r="G186" s="29"/>
      <c r="H186" s="30">
        <f aca="true" t="shared" si="36" ref="H186:H198">+F186*G186</f>
        <v>0</v>
      </c>
      <c r="I186" s="29">
        <f aca="true" t="shared" si="37" ref="I186:I198">H186*0.23</f>
        <v>0</v>
      </c>
      <c r="J186" s="31">
        <f aca="true" t="shared" si="38" ref="J186:J198">+H186+I186</f>
        <v>0</v>
      </c>
    </row>
    <row r="187" spans="1:10" ht="12.75">
      <c r="A187" s="115"/>
      <c r="B187" s="110"/>
      <c r="C187" s="32" t="s">
        <v>170</v>
      </c>
      <c r="D187" s="32" t="s">
        <v>171</v>
      </c>
      <c r="E187" s="67" t="s">
        <v>42</v>
      </c>
      <c r="F187" s="40"/>
      <c r="G187" s="29"/>
      <c r="H187" s="30">
        <f t="shared" si="36"/>
        <v>0</v>
      </c>
      <c r="I187" s="29">
        <f t="shared" si="37"/>
        <v>0</v>
      </c>
      <c r="J187" s="31">
        <f t="shared" si="38"/>
        <v>0</v>
      </c>
    </row>
    <row r="188" spans="1:10" ht="19.5">
      <c r="A188" s="115"/>
      <c r="B188" s="110"/>
      <c r="C188" s="66" t="s">
        <v>172</v>
      </c>
      <c r="D188" s="44" t="s">
        <v>173</v>
      </c>
      <c r="E188" s="45" t="s">
        <v>57</v>
      </c>
      <c r="F188" s="40"/>
      <c r="G188" s="29"/>
      <c r="H188" s="30">
        <f>+F188*G188</f>
        <v>0</v>
      </c>
      <c r="I188" s="29">
        <f>H188*0.23</f>
        <v>0</v>
      </c>
      <c r="J188" s="31">
        <f>+H188+I188</f>
        <v>0</v>
      </c>
    </row>
    <row r="189" spans="1:10" ht="12.75">
      <c r="A189" s="115"/>
      <c r="B189" s="110"/>
      <c r="C189" s="66"/>
      <c r="D189" s="44"/>
      <c r="E189" s="45"/>
      <c r="F189" s="40"/>
      <c r="G189" s="29"/>
      <c r="H189" s="30">
        <f>+F189*G189</f>
        <v>0</v>
      </c>
      <c r="I189" s="29">
        <f>H189*0.23</f>
        <v>0</v>
      </c>
      <c r="J189" s="31">
        <f>+H189+I189</f>
        <v>0</v>
      </c>
    </row>
    <row r="190" spans="1:10" ht="12.75">
      <c r="A190" s="115"/>
      <c r="B190" s="110"/>
      <c r="C190" s="66"/>
      <c r="D190" s="44"/>
      <c r="E190" s="45"/>
      <c r="F190" s="40"/>
      <c r="G190" s="29"/>
      <c r="H190" s="30">
        <f>+F190*G190</f>
        <v>0</v>
      </c>
      <c r="I190" s="29">
        <f>H190*0.23</f>
        <v>0</v>
      </c>
      <c r="J190" s="31">
        <f>+H190+I190</f>
        <v>0</v>
      </c>
    </row>
    <row r="191" spans="1:10" ht="12.75">
      <c r="A191" s="115"/>
      <c r="B191" s="110"/>
      <c r="C191" s="66"/>
      <c r="D191" s="44"/>
      <c r="E191" s="45"/>
      <c r="F191" s="40"/>
      <c r="G191" s="29"/>
      <c r="H191" s="30">
        <f t="shared" si="36"/>
        <v>0</v>
      </c>
      <c r="I191" s="29">
        <f t="shared" si="37"/>
        <v>0</v>
      </c>
      <c r="J191" s="31">
        <f t="shared" si="38"/>
        <v>0</v>
      </c>
    </row>
    <row r="192" spans="1:10" ht="39">
      <c r="A192" s="115"/>
      <c r="B192" s="110" t="s">
        <v>174</v>
      </c>
      <c r="C192" s="32" t="s">
        <v>175</v>
      </c>
      <c r="D192" s="32" t="s">
        <v>392</v>
      </c>
      <c r="E192" s="67" t="s">
        <v>42</v>
      </c>
      <c r="F192" s="40"/>
      <c r="G192" s="29"/>
      <c r="H192" s="30">
        <f t="shared" si="36"/>
        <v>0</v>
      </c>
      <c r="I192" s="29">
        <f t="shared" si="37"/>
        <v>0</v>
      </c>
      <c r="J192" s="31">
        <f t="shared" si="38"/>
        <v>0</v>
      </c>
    </row>
    <row r="193" spans="1:10" ht="29.25">
      <c r="A193" s="115"/>
      <c r="B193" s="110"/>
      <c r="C193" s="32" t="s">
        <v>176</v>
      </c>
      <c r="D193" s="32" t="s">
        <v>393</v>
      </c>
      <c r="E193" s="67" t="s">
        <v>42</v>
      </c>
      <c r="F193" s="40"/>
      <c r="G193" s="29"/>
      <c r="H193" s="30">
        <f t="shared" si="36"/>
        <v>0</v>
      </c>
      <c r="I193" s="29">
        <f t="shared" si="37"/>
        <v>0</v>
      </c>
      <c r="J193" s="31">
        <f t="shared" si="38"/>
        <v>0</v>
      </c>
    </row>
    <row r="194" spans="1:10" ht="19.5">
      <c r="A194" s="115"/>
      <c r="B194" s="110"/>
      <c r="C194" s="32" t="s">
        <v>254</v>
      </c>
      <c r="D194" s="32" t="s">
        <v>394</v>
      </c>
      <c r="E194" s="67" t="s">
        <v>42</v>
      </c>
      <c r="F194" s="40"/>
      <c r="G194" s="29"/>
      <c r="H194" s="30">
        <f t="shared" si="36"/>
        <v>0</v>
      </c>
      <c r="I194" s="29">
        <f t="shared" si="37"/>
        <v>0</v>
      </c>
      <c r="J194" s="31">
        <f t="shared" si="38"/>
        <v>0</v>
      </c>
    </row>
    <row r="195" spans="1:10" ht="19.5">
      <c r="A195" s="115"/>
      <c r="B195" s="110"/>
      <c r="C195" s="32" t="s">
        <v>395</v>
      </c>
      <c r="D195" s="32" t="s">
        <v>396</v>
      </c>
      <c r="E195" s="67" t="s">
        <v>42</v>
      </c>
      <c r="F195" s="40"/>
      <c r="G195" s="29"/>
      <c r="H195" s="30">
        <f t="shared" si="36"/>
        <v>0</v>
      </c>
      <c r="I195" s="29">
        <f t="shared" si="37"/>
        <v>0</v>
      </c>
      <c r="J195" s="31">
        <f t="shared" si="38"/>
        <v>0</v>
      </c>
    </row>
    <row r="196" spans="1:10" ht="12.75">
      <c r="A196" s="115"/>
      <c r="B196" s="110"/>
      <c r="C196" s="32" t="s">
        <v>397</v>
      </c>
      <c r="D196" s="32" t="s">
        <v>398</v>
      </c>
      <c r="E196" s="67" t="s">
        <v>42</v>
      </c>
      <c r="F196" s="40"/>
      <c r="G196" s="29"/>
      <c r="H196" s="30">
        <f t="shared" si="36"/>
        <v>0</v>
      </c>
      <c r="I196" s="29">
        <f t="shared" si="37"/>
        <v>0</v>
      </c>
      <c r="J196" s="31">
        <f t="shared" si="38"/>
        <v>0</v>
      </c>
    </row>
    <row r="197" spans="1:10" ht="12.75">
      <c r="A197" s="115"/>
      <c r="B197" s="110"/>
      <c r="C197" s="66"/>
      <c r="D197" s="44"/>
      <c r="E197" s="45"/>
      <c r="F197" s="40"/>
      <c r="G197" s="29"/>
      <c r="H197" s="30">
        <f>+F197*G197</f>
        <v>0</v>
      </c>
      <c r="I197" s="29">
        <f>H197*0.23</f>
        <v>0</v>
      </c>
      <c r="J197" s="31">
        <f>+H197+I197</f>
        <v>0</v>
      </c>
    </row>
    <row r="198" spans="1:10" ht="12.75">
      <c r="A198" s="115"/>
      <c r="B198" s="110"/>
      <c r="C198" s="66"/>
      <c r="D198" s="44"/>
      <c r="E198" s="45"/>
      <c r="F198" s="40"/>
      <c r="G198" s="29"/>
      <c r="H198" s="30">
        <f t="shared" si="36"/>
        <v>0</v>
      </c>
      <c r="I198" s="29">
        <f t="shared" si="37"/>
        <v>0</v>
      </c>
      <c r="J198" s="31">
        <f t="shared" si="38"/>
        <v>0</v>
      </c>
    </row>
    <row r="199" spans="1:10" ht="13.5" thickBot="1">
      <c r="A199" s="116"/>
      <c r="B199" s="69"/>
      <c r="C199" s="60"/>
      <c r="D199" s="61" t="s">
        <v>6</v>
      </c>
      <c r="E199" s="62"/>
      <c r="F199" s="60"/>
      <c r="G199" s="60"/>
      <c r="H199" s="63">
        <f>SUM(H152:H198)</f>
        <v>0</v>
      </c>
      <c r="I199" s="63">
        <f>SUM(I152:I198)</f>
        <v>0</v>
      </c>
      <c r="J199" s="70">
        <f>SUM(J152:J198)</f>
        <v>0</v>
      </c>
    </row>
    <row r="200" spans="1:10" ht="19.5">
      <c r="A200" s="114" t="s">
        <v>177</v>
      </c>
      <c r="B200" s="117" t="s">
        <v>178</v>
      </c>
      <c r="C200" s="66" t="s">
        <v>179</v>
      </c>
      <c r="D200" s="44" t="s">
        <v>399</v>
      </c>
      <c r="E200" s="45" t="s">
        <v>169</v>
      </c>
      <c r="F200" s="57"/>
      <c r="G200" s="23"/>
      <c r="H200" s="24">
        <f>+F200*G200</f>
        <v>0</v>
      </c>
      <c r="I200" s="23">
        <f>H200*0.23</f>
        <v>0</v>
      </c>
      <c r="J200" s="25">
        <f>+H200+I200</f>
        <v>0</v>
      </c>
    </row>
    <row r="201" spans="1:10" ht="19.5">
      <c r="A201" s="115"/>
      <c r="B201" s="110"/>
      <c r="C201" s="66" t="s">
        <v>180</v>
      </c>
      <c r="D201" s="44" t="s">
        <v>400</v>
      </c>
      <c r="E201" s="45" t="s">
        <v>169</v>
      </c>
      <c r="F201" s="40"/>
      <c r="G201" s="29"/>
      <c r="H201" s="30">
        <f>+F201*G201</f>
        <v>0</v>
      </c>
      <c r="I201" s="29">
        <f>H201*0.23</f>
        <v>0</v>
      </c>
      <c r="J201" s="31">
        <f>+H201+I201</f>
        <v>0</v>
      </c>
    </row>
    <row r="202" spans="1:10" ht="12.75">
      <c r="A202" s="115"/>
      <c r="B202" s="111"/>
      <c r="C202" s="112"/>
      <c r="D202" s="112"/>
      <c r="E202" s="112"/>
      <c r="F202" s="112"/>
      <c r="G202" s="112"/>
      <c r="H202" s="112"/>
      <c r="I202" s="112"/>
      <c r="J202" s="113"/>
    </row>
    <row r="203" spans="1:10" ht="12.75">
      <c r="A203" s="115"/>
      <c r="B203" s="110" t="s">
        <v>181</v>
      </c>
      <c r="C203" s="32" t="s">
        <v>401</v>
      </c>
      <c r="D203" s="32" t="s">
        <v>402</v>
      </c>
      <c r="E203" s="67" t="s">
        <v>169</v>
      </c>
      <c r="F203" s="40"/>
      <c r="G203" s="29"/>
      <c r="H203" s="30">
        <f aca="true" t="shared" si="39" ref="H203:H210">+F203*G203</f>
        <v>0</v>
      </c>
      <c r="I203" s="29">
        <f aca="true" t="shared" si="40" ref="I203:I218">H203*0.23</f>
        <v>0</v>
      </c>
      <c r="J203" s="31">
        <f aca="true" t="shared" si="41" ref="J203:J210">+H203+I203</f>
        <v>0</v>
      </c>
    </row>
    <row r="204" spans="1:10" ht="19.5">
      <c r="A204" s="115"/>
      <c r="B204" s="110"/>
      <c r="C204" s="32" t="s">
        <v>403</v>
      </c>
      <c r="D204" s="32" t="s">
        <v>404</v>
      </c>
      <c r="E204" s="67" t="s">
        <v>169</v>
      </c>
      <c r="F204" s="40"/>
      <c r="G204" s="29"/>
      <c r="H204" s="30">
        <f t="shared" si="39"/>
        <v>0</v>
      </c>
      <c r="I204" s="29">
        <f t="shared" si="40"/>
        <v>0</v>
      </c>
      <c r="J204" s="31">
        <f t="shared" si="41"/>
        <v>0</v>
      </c>
    </row>
    <row r="205" spans="1:10" ht="19.5">
      <c r="A205" s="115"/>
      <c r="B205" s="110"/>
      <c r="C205" s="32" t="s">
        <v>405</v>
      </c>
      <c r="D205" s="32" t="s">
        <v>406</v>
      </c>
      <c r="E205" s="67" t="s">
        <v>407</v>
      </c>
      <c r="F205" s="40"/>
      <c r="G205" s="29"/>
      <c r="H205" s="30">
        <f t="shared" si="39"/>
        <v>0</v>
      </c>
      <c r="I205" s="29">
        <f t="shared" si="40"/>
        <v>0</v>
      </c>
      <c r="J205" s="31">
        <f t="shared" si="41"/>
        <v>0</v>
      </c>
    </row>
    <row r="206" spans="1:10" ht="19.5">
      <c r="A206" s="115"/>
      <c r="B206" s="110"/>
      <c r="C206" s="32" t="s">
        <v>408</v>
      </c>
      <c r="D206" s="32" t="s">
        <v>409</v>
      </c>
      <c r="E206" s="67" t="s">
        <v>407</v>
      </c>
      <c r="F206" s="40"/>
      <c r="G206" s="29"/>
      <c r="H206" s="30">
        <f t="shared" si="39"/>
        <v>0</v>
      </c>
      <c r="I206" s="29">
        <f t="shared" si="40"/>
        <v>0</v>
      </c>
      <c r="J206" s="31">
        <f t="shared" si="41"/>
        <v>0</v>
      </c>
    </row>
    <row r="207" spans="1:10" ht="19.5">
      <c r="A207" s="115"/>
      <c r="B207" s="110"/>
      <c r="C207" s="32" t="s">
        <v>410</v>
      </c>
      <c r="D207" s="32" t="s">
        <v>411</v>
      </c>
      <c r="E207" s="67" t="s">
        <v>407</v>
      </c>
      <c r="F207" s="40"/>
      <c r="G207" s="29"/>
      <c r="H207" s="30">
        <f t="shared" si="39"/>
        <v>0</v>
      </c>
      <c r="I207" s="29">
        <f t="shared" si="40"/>
        <v>0</v>
      </c>
      <c r="J207" s="31">
        <f t="shared" si="41"/>
        <v>0</v>
      </c>
    </row>
    <row r="208" spans="1:10" ht="19.5">
      <c r="A208" s="115"/>
      <c r="B208" s="110"/>
      <c r="C208" s="32" t="s">
        <v>412</v>
      </c>
      <c r="D208" s="32" t="s">
        <v>413</v>
      </c>
      <c r="E208" s="67" t="s">
        <v>407</v>
      </c>
      <c r="F208" s="40"/>
      <c r="G208" s="29"/>
      <c r="H208" s="30">
        <f t="shared" si="39"/>
        <v>0</v>
      </c>
      <c r="I208" s="29">
        <f t="shared" si="40"/>
        <v>0</v>
      </c>
      <c r="J208" s="31">
        <f t="shared" si="41"/>
        <v>0</v>
      </c>
    </row>
    <row r="209" spans="1:10" ht="12.75">
      <c r="A209" s="115"/>
      <c r="B209" s="110"/>
      <c r="C209" s="32" t="s">
        <v>414</v>
      </c>
      <c r="D209" s="32" t="s">
        <v>415</v>
      </c>
      <c r="E209" s="67" t="s">
        <v>169</v>
      </c>
      <c r="F209" s="40"/>
      <c r="G209" s="29"/>
      <c r="H209" s="30">
        <f t="shared" si="39"/>
        <v>0</v>
      </c>
      <c r="I209" s="29">
        <f t="shared" si="40"/>
        <v>0</v>
      </c>
      <c r="J209" s="31">
        <f t="shared" si="41"/>
        <v>0</v>
      </c>
    </row>
    <row r="210" spans="1:10" ht="12.75">
      <c r="A210" s="115"/>
      <c r="B210" s="110"/>
      <c r="C210" s="66"/>
      <c r="D210" s="44"/>
      <c r="E210" s="45"/>
      <c r="F210" s="40"/>
      <c r="G210" s="29"/>
      <c r="H210" s="30">
        <f t="shared" si="39"/>
        <v>0</v>
      </c>
      <c r="I210" s="29">
        <f t="shared" si="40"/>
        <v>0</v>
      </c>
      <c r="J210" s="31">
        <f t="shared" si="41"/>
        <v>0</v>
      </c>
    </row>
    <row r="211" spans="1:10" ht="12.75">
      <c r="A211" s="115"/>
      <c r="B211" s="111"/>
      <c r="C211" s="112"/>
      <c r="D211" s="112"/>
      <c r="E211" s="112"/>
      <c r="F211" s="112"/>
      <c r="G211" s="112"/>
      <c r="H211" s="112"/>
      <c r="I211" s="112"/>
      <c r="J211" s="113"/>
    </row>
    <row r="212" spans="1:10" ht="12.75">
      <c r="A212" s="115"/>
      <c r="B212" s="110" t="s">
        <v>182</v>
      </c>
      <c r="C212" s="66" t="s">
        <v>183</v>
      </c>
      <c r="D212" s="44" t="s">
        <v>184</v>
      </c>
      <c r="E212" s="45" t="s">
        <v>416</v>
      </c>
      <c r="F212" s="40"/>
      <c r="G212" s="29"/>
      <c r="H212" s="30">
        <f>+F212*G212</f>
        <v>0</v>
      </c>
      <c r="I212" s="29">
        <f t="shared" si="40"/>
        <v>0</v>
      </c>
      <c r="J212" s="31">
        <f>+H212+I212</f>
        <v>0</v>
      </c>
    </row>
    <row r="213" spans="1:10" ht="19.5">
      <c r="A213" s="115"/>
      <c r="B213" s="110"/>
      <c r="C213" s="66" t="s">
        <v>185</v>
      </c>
      <c r="D213" s="44" t="s">
        <v>186</v>
      </c>
      <c r="E213" s="45" t="s">
        <v>416</v>
      </c>
      <c r="F213" s="40"/>
      <c r="G213" s="29"/>
      <c r="H213" s="30">
        <f>+F213*G213</f>
        <v>0</v>
      </c>
      <c r="I213" s="29">
        <f t="shared" si="40"/>
        <v>0</v>
      </c>
      <c r="J213" s="31">
        <f>+H213+I213</f>
        <v>0</v>
      </c>
    </row>
    <row r="214" spans="1:10" ht="12.75">
      <c r="A214" s="115"/>
      <c r="B214" s="110"/>
      <c r="C214" s="66" t="s">
        <v>187</v>
      </c>
      <c r="D214" s="44" t="s">
        <v>188</v>
      </c>
      <c r="E214" s="45" t="s">
        <v>416</v>
      </c>
      <c r="F214" s="40"/>
      <c r="G214" s="29"/>
      <c r="H214" s="30">
        <f>+F214*G214</f>
        <v>0</v>
      </c>
      <c r="I214" s="29">
        <f t="shared" si="40"/>
        <v>0</v>
      </c>
      <c r="J214" s="31">
        <f>+H214+I214</f>
        <v>0</v>
      </c>
    </row>
    <row r="215" spans="1:10" ht="12.75">
      <c r="A215" s="115"/>
      <c r="B215" s="110"/>
      <c r="C215" s="32" t="s">
        <v>189</v>
      </c>
      <c r="D215" s="26" t="s">
        <v>417</v>
      </c>
      <c r="E215" s="27" t="s">
        <v>418</v>
      </c>
      <c r="F215" s="40"/>
      <c r="G215" s="29"/>
      <c r="H215" s="30">
        <f>+F215*G215</f>
        <v>0</v>
      </c>
      <c r="I215" s="29">
        <f t="shared" si="40"/>
        <v>0</v>
      </c>
      <c r="J215" s="31">
        <f>+H215+I215</f>
        <v>0</v>
      </c>
    </row>
    <row r="216" spans="1:10" ht="12.75">
      <c r="A216" s="115"/>
      <c r="B216" s="111"/>
      <c r="C216" s="112"/>
      <c r="D216" s="112"/>
      <c r="E216" s="112"/>
      <c r="F216" s="112"/>
      <c r="G216" s="112"/>
      <c r="H216" s="112"/>
      <c r="I216" s="112"/>
      <c r="J216" s="113"/>
    </row>
    <row r="217" spans="1:10" ht="19.5">
      <c r="A217" s="115"/>
      <c r="B217" s="110" t="s">
        <v>190</v>
      </c>
      <c r="C217" s="32" t="s">
        <v>191</v>
      </c>
      <c r="D217" s="32" t="s">
        <v>419</v>
      </c>
      <c r="E217" s="67" t="s">
        <v>169</v>
      </c>
      <c r="F217" s="40"/>
      <c r="G217" s="29"/>
      <c r="H217" s="30">
        <f>+F217*G217</f>
        <v>0</v>
      </c>
      <c r="I217" s="29">
        <f t="shared" si="40"/>
        <v>0</v>
      </c>
      <c r="J217" s="31">
        <f>+H217+I217</f>
        <v>0</v>
      </c>
    </row>
    <row r="218" spans="1:10" ht="19.5">
      <c r="A218" s="115"/>
      <c r="B218" s="110"/>
      <c r="C218" s="66" t="s">
        <v>192</v>
      </c>
      <c r="D218" s="44" t="s">
        <v>193</v>
      </c>
      <c r="E218" s="45" t="s">
        <v>194</v>
      </c>
      <c r="F218" s="40"/>
      <c r="G218" s="29"/>
      <c r="H218" s="30">
        <f>+F218*G218</f>
        <v>0</v>
      </c>
      <c r="I218" s="29">
        <f t="shared" si="40"/>
        <v>0</v>
      </c>
      <c r="J218" s="31">
        <f>+H218+I218</f>
        <v>0</v>
      </c>
    </row>
    <row r="219" spans="1:10" ht="12.75">
      <c r="A219" s="115"/>
      <c r="B219" s="111"/>
      <c r="C219" s="112"/>
      <c r="D219" s="112"/>
      <c r="E219" s="112"/>
      <c r="F219" s="112"/>
      <c r="G219" s="112"/>
      <c r="H219" s="112"/>
      <c r="I219" s="112"/>
      <c r="J219" s="113"/>
    </row>
    <row r="220" spans="1:10" ht="12.75">
      <c r="A220" s="115"/>
      <c r="B220" s="110" t="s">
        <v>195</v>
      </c>
      <c r="C220" s="32" t="s">
        <v>196</v>
      </c>
      <c r="D220" s="32" t="s">
        <v>420</v>
      </c>
      <c r="E220" s="67" t="s">
        <v>42</v>
      </c>
      <c r="F220" s="40"/>
      <c r="G220" s="29"/>
      <c r="H220" s="30">
        <f>+F220*G220</f>
        <v>0</v>
      </c>
      <c r="I220" s="29">
        <f>H220*0.23</f>
        <v>0</v>
      </c>
      <c r="J220" s="31">
        <f>+H220+I220</f>
        <v>0</v>
      </c>
    </row>
    <row r="221" spans="1:10" ht="12.75">
      <c r="A221" s="115"/>
      <c r="B221" s="110"/>
      <c r="C221" s="32" t="s">
        <v>255</v>
      </c>
      <c r="D221" s="32" t="s">
        <v>421</v>
      </c>
      <c r="E221" s="67" t="s">
        <v>42</v>
      </c>
      <c r="F221" s="40"/>
      <c r="G221" s="29"/>
      <c r="H221" s="30">
        <f>+F221*G221</f>
        <v>0</v>
      </c>
      <c r="I221" s="29">
        <f>H221*0.23</f>
        <v>0</v>
      </c>
      <c r="J221" s="31">
        <f>+H221+I221</f>
        <v>0</v>
      </c>
    </row>
    <row r="222" spans="1:10" ht="12.75">
      <c r="A222" s="115"/>
      <c r="B222" s="110"/>
      <c r="C222" s="32" t="s">
        <v>422</v>
      </c>
      <c r="D222" s="32" t="s">
        <v>423</v>
      </c>
      <c r="E222" s="67" t="s">
        <v>42</v>
      </c>
      <c r="F222" s="40"/>
      <c r="G222" s="29"/>
      <c r="H222" s="30">
        <f>+F222*G222</f>
        <v>0</v>
      </c>
      <c r="I222" s="29">
        <f>H222*0.23</f>
        <v>0</v>
      </c>
      <c r="J222" s="31">
        <f>+H222+I222</f>
        <v>0</v>
      </c>
    </row>
    <row r="223" spans="1:10" ht="12.75">
      <c r="A223" s="115"/>
      <c r="B223" s="110"/>
      <c r="C223" s="66"/>
      <c r="D223" s="44"/>
      <c r="E223" s="45"/>
      <c r="F223" s="40"/>
      <c r="G223" s="29"/>
      <c r="H223" s="30">
        <f>+F223*G223</f>
        <v>0</v>
      </c>
      <c r="I223" s="29">
        <f>H223*0.23</f>
        <v>0</v>
      </c>
      <c r="J223" s="31">
        <f>+H223+I223</f>
        <v>0</v>
      </c>
    </row>
    <row r="224" spans="1:10" ht="12.75">
      <c r="A224" s="115"/>
      <c r="B224" s="110"/>
      <c r="C224" s="66"/>
      <c r="D224" s="44"/>
      <c r="E224" s="45"/>
      <c r="F224" s="40"/>
      <c r="G224" s="29"/>
      <c r="H224" s="30">
        <f>+F224*G224</f>
        <v>0</v>
      </c>
      <c r="I224" s="29">
        <f>H224*0.23</f>
        <v>0</v>
      </c>
      <c r="J224" s="31">
        <f>+H224+I224</f>
        <v>0</v>
      </c>
    </row>
    <row r="225" spans="1:10" ht="13.5" thickBot="1">
      <c r="A225" s="116"/>
      <c r="B225" s="72"/>
      <c r="C225" s="73"/>
      <c r="D225" s="61" t="s">
        <v>6</v>
      </c>
      <c r="E225" s="69"/>
      <c r="F225" s="60"/>
      <c r="G225" s="60"/>
      <c r="H225" s="63">
        <f>SUM(H200:H224)</f>
        <v>0</v>
      </c>
      <c r="I225" s="63">
        <f>SUM(I200:I224)</f>
        <v>0</v>
      </c>
      <c r="J225" s="70">
        <f>SUM(J200:J224)</f>
        <v>0</v>
      </c>
    </row>
    <row r="226" spans="1:10" ht="12.75">
      <c r="A226" s="114" t="s">
        <v>197</v>
      </c>
      <c r="B226" s="117" t="s">
        <v>198</v>
      </c>
      <c r="C226" s="39" t="s">
        <v>199</v>
      </c>
      <c r="D226" s="39" t="s">
        <v>200</v>
      </c>
      <c r="E226" s="74" t="s">
        <v>201</v>
      </c>
      <c r="F226" s="57"/>
      <c r="G226" s="23"/>
      <c r="H226" s="24">
        <f aca="true" t="shared" si="42" ref="H226:H232">+F226*G226</f>
        <v>0</v>
      </c>
      <c r="I226" s="23">
        <f aca="true" t="shared" si="43" ref="I226:I232">H226*0.23</f>
        <v>0</v>
      </c>
      <c r="J226" s="25">
        <f aca="true" t="shared" si="44" ref="J226:J232">+H226+I226</f>
        <v>0</v>
      </c>
    </row>
    <row r="227" spans="1:10" ht="12.75">
      <c r="A227" s="115"/>
      <c r="B227" s="110"/>
      <c r="C227" s="32" t="s">
        <v>202</v>
      </c>
      <c r="D227" s="32" t="s">
        <v>424</v>
      </c>
      <c r="E227" s="67" t="s">
        <v>83</v>
      </c>
      <c r="F227" s="40"/>
      <c r="G227" s="29"/>
      <c r="H227" s="30">
        <f t="shared" si="42"/>
        <v>0</v>
      </c>
      <c r="I227" s="29">
        <f t="shared" si="43"/>
        <v>0</v>
      </c>
      <c r="J227" s="31">
        <f t="shared" si="44"/>
        <v>0</v>
      </c>
    </row>
    <row r="228" spans="1:10" ht="12.75">
      <c r="A228" s="115"/>
      <c r="B228" s="110"/>
      <c r="C228" s="32" t="s">
        <v>256</v>
      </c>
      <c r="D228" s="32" t="s">
        <v>425</v>
      </c>
      <c r="E228" s="67" t="s">
        <v>57</v>
      </c>
      <c r="F228" s="40"/>
      <c r="G228" s="29"/>
      <c r="H228" s="30">
        <f t="shared" si="42"/>
        <v>0</v>
      </c>
      <c r="I228" s="29">
        <f t="shared" si="43"/>
        <v>0</v>
      </c>
      <c r="J228" s="31">
        <f t="shared" si="44"/>
        <v>0</v>
      </c>
    </row>
    <row r="229" spans="1:10" ht="12.75">
      <c r="A229" s="115"/>
      <c r="B229" s="110"/>
      <c r="C229" s="32" t="s">
        <v>257</v>
      </c>
      <c r="D229" s="32" t="s">
        <v>426</v>
      </c>
      <c r="E229" s="67" t="s">
        <v>57</v>
      </c>
      <c r="F229" s="40"/>
      <c r="G229" s="29"/>
      <c r="H229" s="30">
        <f t="shared" si="42"/>
        <v>0</v>
      </c>
      <c r="I229" s="29">
        <f t="shared" si="43"/>
        <v>0</v>
      </c>
      <c r="J229" s="31">
        <f t="shared" si="44"/>
        <v>0</v>
      </c>
    </row>
    <row r="230" spans="1:10" ht="12.75">
      <c r="A230" s="115"/>
      <c r="B230" s="110"/>
      <c r="C230" s="66"/>
      <c r="D230" s="44"/>
      <c r="E230" s="45"/>
      <c r="F230" s="40"/>
      <c r="G230" s="29"/>
      <c r="H230" s="30">
        <f t="shared" si="42"/>
        <v>0</v>
      </c>
      <c r="I230" s="29">
        <f t="shared" si="43"/>
        <v>0</v>
      </c>
      <c r="J230" s="31">
        <f t="shared" si="44"/>
        <v>0</v>
      </c>
    </row>
    <row r="231" spans="1:10" ht="12.75">
      <c r="A231" s="115"/>
      <c r="B231" s="110"/>
      <c r="C231" s="66"/>
      <c r="D231" s="44"/>
      <c r="E231" s="45"/>
      <c r="F231" s="40"/>
      <c r="G231" s="29"/>
      <c r="H231" s="30">
        <f t="shared" si="42"/>
        <v>0</v>
      </c>
      <c r="I231" s="29">
        <f t="shared" si="43"/>
        <v>0</v>
      </c>
      <c r="J231" s="31">
        <f t="shared" si="44"/>
        <v>0</v>
      </c>
    </row>
    <row r="232" spans="1:10" ht="12.75">
      <c r="A232" s="115"/>
      <c r="B232" s="110"/>
      <c r="C232" s="66"/>
      <c r="D232" s="44"/>
      <c r="E232" s="45"/>
      <c r="F232" s="40"/>
      <c r="G232" s="40"/>
      <c r="H232" s="30">
        <f t="shared" si="42"/>
        <v>0</v>
      </c>
      <c r="I232" s="29">
        <f t="shared" si="43"/>
        <v>0</v>
      </c>
      <c r="J232" s="31">
        <f t="shared" si="44"/>
        <v>0</v>
      </c>
    </row>
    <row r="233" spans="1:10" ht="13.5" thickBot="1">
      <c r="A233" s="116"/>
      <c r="B233" s="75"/>
      <c r="C233" s="73"/>
      <c r="D233" s="61" t="s">
        <v>6</v>
      </c>
      <c r="E233" s="69"/>
      <c r="F233" s="60"/>
      <c r="G233" s="60"/>
      <c r="H233" s="63">
        <f>SUM(H226:H232)</f>
        <v>0</v>
      </c>
      <c r="I233" s="63">
        <f>SUM(I226:I232)</f>
        <v>0</v>
      </c>
      <c r="J233" s="70">
        <f>SUM(J226:J232)</f>
        <v>0</v>
      </c>
    </row>
    <row r="234" spans="1:10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</row>
    <row r="235" spans="1:10" ht="18">
      <c r="A235" s="109" t="s">
        <v>203</v>
      </c>
      <c r="B235" s="109"/>
      <c r="C235" s="109"/>
      <c r="D235" s="109"/>
      <c r="E235" s="109"/>
      <c r="F235" s="109"/>
      <c r="G235" s="109"/>
      <c r="H235" s="77" t="s">
        <v>6</v>
      </c>
      <c r="I235" s="77" t="s">
        <v>7</v>
      </c>
      <c r="J235" s="77" t="s">
        <v>8</v>
      </c>
    </row>
    <row r="236" spans="1:10" ht="12.75">
      <c r="A236" s="108" t="s">
        <v>204</v>
      </c>
      <c r="B236" s="108"/>
      <c r="C236" s="108"/>
      <c r="D236" s="108"/>
      <c r="E236" s="108"/>
      <c r="F236" s="108"/>
      <c r="G236" s="108"/>
      <c r="H236" s="78">
        <f>H15</f>
        <v>0</v>
      </c>
      <c r="I236" s="78">
        <f>I15</f>
        <v>0</v>
      </c>
      <c r="J236" s="78">
        <f>J15</f>
        <v>0</v>
      </c>
    </row>
    <row r="237" spans="1:10" ht="12.75">
      <c r="A237" s="108" t="s">
        <v>205</v>
      </c>
      <c r="B237" s="108"/>
      <c r="C237" s="108"/>
      <c r="D237" s="108"/>
      <c r="E237" s="108"/>
      <c r="F237" s="108"/>
      <c r="G237" s="108"/>
      <c r="H237" s="78">
        <f>H37</f>
        <v>0</v>
      </c>
      <c r="I237" s="78">
        <f>I37</f>
        <v>0</v>
      </c>
      <c r="J237" s="78">
        <f>J37</f>
        <v>0</v>
      </c>
    </row>
    <row r="238" spans="1:10" ht="12.75">
      <c r="A238" s="108" t="s">
        <v>206</v>
      </c>
      <c r="B238" s="108"/>
      <c r="C238" s="108"/>
      <c r="D238" s="108"/>
      <c r="E238" s="108"/>
      <c r="F238" s="108"/>
      <c r="G238" s="108"/>
      <c r="H238" s="78">
        <f>H73</f>
        <v>0</v>
      </c>
      <c r="I238" s="78">
        <f>I73</f>
        <v>0</v>
      </c>
      <c r="J238" s="78">
        <f>J73</f>
        <v>0</v>
      </c>
    </row>
    <row r="239" spans="1:10" ht="12.75">
      <c r="A239" s="108" t="s">
        <v>207</v>
      </c>
      <c r="B239" s="108"/>
      <c r="C239" s="108"/>
      <c r="D239" s="108"/>
      <c r="E239" s="108"/>
      <c r="F239" s="108"/>
      <c r="G239" s="108"/>
      <c r="H239" s="78">
        <f>H115</f>
        <v>0</v>
      </c>
      <c r="I239" s="78">
        <f>I115</f>
        <v>0</v>
      </c>
      <c r="J239" s="78">
        <f>J115</f>
        <v>0</v>
      </c>
    </row>
    <row r="240" spans="1:10" ht="12.75">
      <c r="A240" s="108" t="s">
        <v>208</v>
      </c>
      <c r="B240" s="108"/>
      <c r="C240" s="108"/>
      <c r="D240" s="108"/>
      <c r="E240" s="108"/>
      <c r="F240" s="108"/>
      <c r="G240" s="108"/>
      <c r="H240" s="78">
        <f>H151</f>
        <v>0</v>
      </c>
      <c r="I240" s="78">
        <f>I151</f>
        <v>0</v>
      </c>
      <c r="J240" s="78">
        <f>J151</f>
        <v>0</v>
      </c>
    </row>
    <row r="241" spans="1:10" ht="12.75">
      <c r="A241" s="108" t="s">
        <v>209</v>
      </c>
      <c r="B241" s="108"/>
      <c r="C241" s="108"/>
      <c r="D241" s="108"/>
      <c r="E241" s="108"/>
      <c r="F241" s="108"/>
      <c r="G241" s="108"/>
      <c r="H241" s="78">
        <f>H199</f>
        <v>0</v>
      </c>
      <c r="I241" s="78">
        <f>I199</f>
        <v>0</v>
      </c>
      <c r="J241" s="78">
        <f>J199</f>
        <v>0</v>
      </c>
    </row>
    <row r="242" spans="1:10" ht="12.75">
      <c r="A242" s="108" t="s">
        <v>210</v>
      </c>
      <c r="B242" s="108"/>
      <c r="C242" s="108"/>
      <c r="D242" s="108"/>
      <c r="E242" s="108"/>
      <c r="F242" s="108"/>
      <c r="G242" s="108"/>
      <c r="H242" s="78">
        <f>H225</f>
        <v>0</v>
      </c>
      <c r="I242" s="78">
        <f>I225</f>
        <v>0</v>
      </c>
      <c r="J242" s="78">
        <f>J225</f>
        <v>0</v>
      </c>
    </row>
    <row r="243" spans="1:10" ht="12.75">
      <c r="A243" s="108" t="s">
        <v>211</v>
      </c>
      <c r="B243" s="108"/>
      <c r="C243" s="108"/>
      <c r="D243" s="108"/>
      <c r="E243" s="108"/>
      <c r="F243" s="108"/>
      <c r="G243" s="108"/>
      <c r="H243" s="78">
        <f>H233</f>
        <v>0</v>
      </c>
      <c r="I243" s="78">
        <f>I233</f>
        <v>0</v>
      </c>
      <c r="J243" s="78">
        <f>J233</f>
        <v>0</v>
      </c>
    </row>
    <row r="244" spans="1:10" ht="12.75">
      <c r="A244" s="108" t="s">
        <v>212</v>
      </c>
      <c r="B244" s="108"/>
      <c r="C244" s="108"/>
      <c r="D244" s="108"/>
      <c r="E244" s="108"/>
      <c r="F244" s="108"/>
      <c r="G244" s="108"/>
      <c r="H244" s="79">
        <f>SUM(H236:H243)</f>
        <v>0</v>
      </c>
      <c r="I244" s="79">
        <f>SUM(I236:I243)</f>
        <v>0</v>
      </c>
      <c r="J244" s="79">
        <f>SUM(J236:J243)</f>
        <v>0</v>
      </c>
    </row>
    <row r="246" ht="12.75">
      <c r="A246" s="153" t="s">
        <v>435</v>
      </c>
    </row>
  </sheetData>
  <sheetProtection/>
  <mergeCells count="65">
    <mergeCell ref="A7:A16"/>
    <mergeCell ref="B7:B14"/>
    <mergeCell ref="B16:J16"/>
    <mergeCell ref="A1:J2"/>
    <mergeCell ref="A17:A38"/>
    <mergeCell ref="B17:B36"/>
    <mergeCell ref="B38:J38"/>
    <mergeCell ref="A39:A73"/>
    <mergeCell ref="B39:B46"/>
    <mergeCell ref="B47:J47"/>
    <mergeCell ref="B48:B61"/>
    <mergeCell ref="B62:J62"/>
    <mergeCell ref="B63:B72"/>
    <mergeCell ref="A74:A115"/>
    <mergeCell ref="B74:B85"/>
    <mergeCell ref="B86:J86"/>
    <mergeCell ref="B87:B92"/>
    <mergeCell ref="B93:J93"/>
    <mergeCell ref="B94:B99"/>
    <mergeCell ref="B100:J100"/>
    <mergeCell ref="B101:B114"/>
    <mergeCell ref="A116:A151"/>
    <mergeCell ref="B116:B138"/>
    <mergeCell ref="C116:J116"/>
    <mergeCell ref="B139:J139"/>
    <mergeCell ref="B140:B144"/>
    <mergeCell ref="B145:J145"/>
    <mergeCell ref="B146:B150"/>
    <mergeCell ref="A152:A199"/>
    <mergeCell ref="B152:B154"/>
    <mergeCell ref="B155:J155"/>
    <mergeCell ref="B156:B158"/>
    <mergeCell ref="B159:J159"/>
    <mergeCell ref="B160:B163"/>
    <mergeCell ref="B164:J164"/>
    <mergeCell ref="B165:B169"/>
    <mergeCell ref="B170:J170"/>
    <mergeCell ref="B171:B176"/>
    <mergeCell ref="B177:J177"/>
    <mergeCell ref="B178:B184"/>
    <mergeCell ref="B185:J185"/>
    <mergeCell ref="B186:B191"/>
    <mergeCell ref="B192:B198"/>
    <mergeCell ref="A200:A225"/>
    <mergeCell ref="B200:B201"/>
    <mergeCell ref="B202:J202"/>
    <mergeCell ref="B203:B210"/>
    <mergeCell ref="B211:J211"/>
    <mergeCell ref="B212:B215"/>
    <mergeCell ref="B216:J216"/>
    <mergeCell ref="B217:B218"/>
    <mergeCell ref="B219:J219"/>
    <mergeCell ref="B220:B224"/>
    <mergeCell ref="A226:A233"/>
    <mergeCell ref="B226:B232"/>
    <mergeCell ref="A241:G241"/>
    <mergeCell ref="A242:G242"/>
    <mergeCell ref="A243:G243"/>
    <mergeCell ref="A244:G244"/>
    <mergeCell ref="A235:G235"/>
    <mergeCell ref="A236:G236"/>
    <mergeCell ref="A237:G237"/>
    <mergeCell ref="A238:G238"/>
    <mergeCell ref="A239:G239"/>
    <mergeCell ref="A240:G240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PageLayoutView="0" workbookViewId="0" topLeftCell="A1">
      <selection activeCell="J23" sqref="J23"/>
    </sheetView>
  </sheetViews>
  <sheetFormatPr defaultColWidth="9.140625" defaultRowHeight="12.75"/>
  <cols>
    <col min="1" max="1" width="9.140625" style="85" customWidth="1"/>
    <col min="2" max="2" width="30.57421875" style="85" customWidth="1"/>
    <col min="3" max="3" width="9.140625" style="85" customWidth="1"/>
    <col min="4" max="4" width="10.28125" style="86" customWidth="1"/>
    <col min="5" max="5" width="10.8515625" style="86" customWidth="1"/>
    <col min="6" max="7" width="9.140625" style="86" customWidth="1"/>
    <col min="8" max="8" width="11.00390625" style="86" customWidth="1"/>
    <col min="9" max="9" width="9.140625" style="85" customWidth="1"/>
    <col min="10" max="10" width="50.28125" style="85" customWidth="1"/>
    <col min="11" max="16384" width="9.140625" style="85" customWidth="1"/>
  </cols>
  <sheetData>
    <row r="1" ht="11.25">
      <c r="A1" s="84" t="s">
        <v>221</v>
      </c>
    </row>
    <row r="3" ht="11.25">
      <c r="A3" s="87" t="s">
        <v>223</v>
      </c>
    </row>
    <row r="4" spans="1:8" ht="11.25">
      <c r="A4" s="146" t="s">
        <v>2</v>
      </c>
      <c r="B4" s="5" t="s">
        <v>213</v>
      </c>
      <c r="C4" s="146" t="s">
        <v>258</v>
      </c>
      <c r="D4" s="145" t="s">
        <v>215</v>
      </c>
      <c r="E4" s="145" t="s">
        <v>216</v>
      </c>
      <c r="F4" s="145" t="s">
        <v>217</v>
      </c>
      <c r="G4" s="145" t="s">
        <v>7</v>
      </c>
      <c r="H4" s="145" t="s">
        <v>8</v>
      </c>
    </row>
    <row r="5" spans="1:8" ht="22.5">
      <c r="A5" s="146"/>
      <c r="B5" s="5" t="s">
        <v>214</v>
      </c>
      <c r="C5" s="146"/>
      <c r="D5" s="145"/>
      <c r="E5" s="145"/>
      <c r="F5" s="145"/>
      <c r="G5" s="145"/>
      <c r="H5" s="145"/>
    </row>
    <row r="6" spans="1:8" ht="11.25">
      <c r="A6" s="88"/>
      <c r="B6" s="88"/>
      <c r="C6" s="88"/>
      <c r="D6" s="89"/>
      <c r="E6" s="89"/>
      <c r="F6" s="89">
        <f aca="true" t="shared" si="0" ref="F6:F12">D6*E6</f>
        <v>0</v>
      </c>
      <c r="G6" s="89"/>
      <c r="H6" s="89">
        <f aca="true" t="shared" si="1" ref="H6:H12">F6+G6</f>
        <v>0</v>
      </c>
    </row>
    <row r="7" spans="1:8" ht="11.25">
      <c r="A7" s="88"/>
      <c r="B7" s="88"/>
      <c r="C7" s="88"/>
      <c r="D7" s="89"/>
      <c r="E7" s="89"/>
      <c r="F7" s="89">
        <f t="shared" si="0"/>
        <v>0</v>
      </c>
      <c r="G7" s="89"/>
      <c r="H7" s="89">
        <f t="shared" si="1"/>
        <v>0</v>
      </c>
    </row>
    <row r="8" spans="1:8" ht="11.25">
      <c r="A8" s="88"/>
      <c r="B8" s="88"/>
      <c r="C8" s="88"/>
      <c r="D8" s="89"/>
      <c r="E8" s="89"/>
      <c r="F8" s="89">
        <f t="shared" si="0"/>
        <v>0</v>
      </c>
      <c r="G8" s="89"/>
      <c r="H8" s="89">
        <f t="shared" si="1"/>
        <v>0</v>
      </c>
    </row>
    <row r="9" spans="1:8" ht="11.25">
      <c r="A9" s="88"/>
      <c r="B9" s="88"/>
      <c r="C9" s="88"/>
      <c r="D9" s="89"/>
      <c r="E9" s="89"/>
      <c r="F9" s="89">
        <f t="shared" si="0"/>
        <v>0</v>
      </c>
      <c r="G9" s="89"/>
      <c r="H9" s="89">
        <f t="shared" si="1"/>
        <v>0</v>
      </c>
    </row>
    <row r="10" spans="1:8" ht="11.25">
      <c r="A10" s="88"/>
      <c r="B10" s="88"/>
      <c r="C10" s="88"/>
      <c r="D10" s="89"/>
      <c r="E10" s="89"/>
      <c r="F10" s="89">
        <f t="shared" si="0"/>
        <v>0</v>
      </c>
      <c r="G10" s="89"/>
      <c r="H10" s="89">
        <f t="shared" si="1"/>
        <v>0</v>
      </c>
    </row>
    <row r="11" spans="1:8" ht="11.25">
      <c r="A11" s="88"/>
      <c r="B11" s="88"/>
      <c r="C11" s="88"/>
      <c r="D11" s="89"/>
      <c r="E11" s="89"/>
      <c r="F11" s="89">
        <f t="shared" si="0"/>
        <v>0</v>
      </c>
      <c r="G11" s="89"/>
      <c r="H11" s="89">
        <f t="shared" si="1"/>
        <v>0</v>
      </c>
    </row>
    <row r="12" spans="1:8" ht="11.25">
      <c r="A12" s="88"/>
      <c r="B12" s="88"/>
      <c r="C12" s="88"/>
      <c r="D12" s="89"/>
      <c r="E12" s="89"/>
      <c r="F12" s="89">
        <f t="shared" si="0"/>
        <v>0</v>
      </c>
      <c r="G12" s="89"/>
      <c r="H12" s="89">
        <f t="shared" si="1"/>
        <v>0</v>
      </c>
    </row>
    <row r="13" spans="1:8" ht="11.25">
      <c r="A13" s="140" t="s">
        <v>6</v>
      </c>
      <c r="B13" s="141"/>
      <c r="C13" s="142"/>
      <c r="D13" s="89">
        <f>SUM(D6:D12)</f>
        <v>0</v>
      </c>
      <c r="E13" s="89">
        <f>SUM(E6:E12)</f>
        <v>0</v>
      </c>
      <c r="F13" s="90">
        <f>SUM(F6:F12)</f>
        <v>0</v>
      </c>
      <c r="G13" s="90">
        <f>SUM(G6:G12)</f>
        <v>0</v>
      </c>
      <c r="H13" s="90">
        <f>SUM(H6:H12)</f>
        <v>0</v>
      </c>
    </row>
    <row r="14" ht="11.25">
      <c r="J14" s="138" t="s">
        <v>427</v>
      </c>
    </row>
    <row r="15" spans="1:10" ht="11.25">
      <c r="A15" s="87" t="s">
        <v>224</v>
      </c>
      <c r="J15" s="138"/>
    </row>
    <row r="16" spans="1:8" ht="11.25">
      <c r="A16" s="146" t="s">
        <v>2</v>
      </c>
      <c r="B16" s="5" t="s">
        <v>213</v>
      </c>
      <c r="C16" s="146" t="s">
        <v>258</v>
      </c>
      <c r="D16" s="145" t="s">
        <v>215</v>
      </c>
      <c r="E16" s="145" t="s">
        <v>216</v>
      </c>
      <c r="F16" s="145" t="s">
        <v>217</v>
      </c>
      <c r="G16" s="145" t="s">
        <v>7</v>
      </c>
      <c r="H16" s="145" t="s">
        <v>8</v>
      </c>
    </row>
    <row r="17" spans="1:8" ht="22.5">
      <c r="A17" s="146"/>
      <c r="B17" s="5" t="s">
        <v>214</v>
      </c>
      <c r="C17" s="146"/>
      <c r="D17" s="145"/>
      <c r="E17" s="145"/>
      <c r="F17" s="145"/>
      <c r="G17" s="145"/>
      <c r="H17" s="145"/>
    </row>
    <row r="18" spans="1:8" ht="11.25">
      <c r="A18" s="88"/>
      <c r="B18" s="88"/>
      <c r="C18" s="88"/>
      <c r="D18" s="89"/>
      <c r="E18" s="89"/>
      <c r="F18" s="89">
        <f aca="true" t="shared" si="2" ref="F18:F25">D18*E18</f>
        <v>0</v>
      </c>
      <c r="G18" s="89"/>
      <c r="H18" s="89">
        <f aca="true" t="shared" si="3" ref="H18:H25">F18+G18</f>
        <v>0</v>
      </c>
    </row>
    <row r="19" spans="1:8" ht="11.25">
      <c r="A19" s="88"/>
      <c r="B19" s="88"/>
      <c r="C19" s="88"/>
      <c r="D19" s="89"/>
      <c r="E19" s="89"/>
      <c r="F19" s="89">
        <f t="shared" si="2"/>
        <v>0</v>
      </c>
      <c r="G19" s="89"/>
      <c r="H19" s="89">
        <f t="shared" si="3"/>
        <v>0</v>
      </c>
    </row>
    <row r="20" spans="1:8" ht="11.25">
      <c r="A20" s="88"/>
      <c r="B20" s="88"/>
      <c r="C20" s="88"/>
      <c r="D20" s="89"/>
      <c r="E20" s="89"/>
      <c r="F20" s="89">
        <f t="shared" si="2"/>
        <v>0</v>
      </c>
      <c r="G20" s="89"/>
      <c r="H20" s="89">
        <f t="shared" si="3"/>
        <v>0</v>
      </c>
    </row>
    <row r="21" spans="1:8" ht="11.25">
      <c r="A21" s="88"/>
      <c r="B21" s="88"/>
      <c r="C21" s="88"/>
      <c r="D21" s="89"/>
      <c r="E21" s="89"/>
      <c r="F21" s="89">
        <f t="shared" si="2"/>
        <v>0</v>
      </c>
      <c r="G21" s="89"/>
      <c r="H21" s="89">
        <f t="shared" si="3"/>
        <v>0</v>
      </c>
    </row>
    <row r="22" spans="1:8" ht="11.25">
      <c r="A22" s="88"/>
      <c r="B22" s="88"/>
      <c r="C22" s="88"/>
      <c r="D22" s="89"/>
      <c r="E22" s="89"/>
      <c r="F22" s="89">
        <f t="shared" si="2"/>
        <v>0</v>
      </c>
      <c r="G22" s="89"/>
      <c r="H22" s="89">
        <f t="shared" si="3"/>
        <v>0</v>
      </c>
    </row>
    <row r="23" spans="1:8" ht="11.25">
      <c r="A23" s="88"/>
      <c r="B23" s="88"/>
      <c r="C23" s="88"/>
      <c r="D23" s="89"/>
      <c r="E23" s="89"/>
      <c r="F23" s="89">
        <f t="shared" si="2"/>
        <v>0</v>
      </c>
      <c r="G23" s="89"/>
      <c r="H23" s="89">
        <f t="shared" si="3"/>
        <v>0</v>
      </c>
    </row>
    <row r="24" spans="1:8" ht="11.25">
      <c r="A24" s="88"/>
      <c r="B24" s="88"/>
      <c r="C24" s="88"/>
      <c r="D24" s="89"/>
      <c r="E24" s="89"/>
      <c r="F24" s="89">
        <f t="shared" si="2"/>
        <v>0</v>
      </c>
      <c r="G24" s="89"/>
      <c r="H24" s="89">
        <f t="shared" si="3"/>
        <v>0</v>
      </c>
    </row>
    <row r="25" spans="1:8" ht="11.25">
      <c r="A25" s="88"/>
      <c r="B25" s="88"/>
      <c r="C25" s="88"/>
      <c r="D25" s="89"/>
      <c r="E25" s="89"/>
      <c r="F25" s="89">
        <f t="shared" si="2"/>
        <v>0</v>
      </c>
      <c r="G25" s="89"/>
      <c r="H25" s="89">
        <f t="shared" si="3"/>
        <v>0</v>
      </c>
    </row>
    <row r="26" spans="1:8" ht="11.25">
      <c r="A26" s="140" t="s">
        <v>6</v>
      </c>
      <c r="B26" s="141"/>
      <c r="C26" s="142"/>
      <c r="D26" s="89">
        <f>SUM(D18:D25)</f>
        <v>0</v>
      </c>
      <c r="E26" s="89">
        <f>SUM(E18:E25)</f>
        <v>0</v>
      </c>
      <c r="F26" s="90">
        <f>SUM(F18:F25)</f>
        <v>0</v>
      </c>
      <c r="G26" s="90">
        <f>SUM(G18:G25)</f>
        <v>0</v>
      </c>
      <c r="H26" s="90">
        <f>SUM(H18:H25)</f>
        <v>0</v>
      </c>
    </row>
    <row r="28" ht="11.25">
      <c r="A28" s="87" t="s">
        <v>225</v>
      </c>
    </row>
    <row r="29" spans="1:8" ht="11.25">
      <c r="A29" s="146" t="s">
        <v>2</v>
      </c>
      <c r="B29" s="5" t="s">
        <v>213</v>
      </c>
      <c r="C29" s="146" t="s">
        <v>258</v>
      </c>
      <c r="D29" s="145" t="s">
        <v>215</v>
      </c>
      <c r="E29" s="145" t="s">
        <v>216</v>
      </c>
      <c r="F29" s="145" t="s">
        <v>217</v>
      </c>
      <c r="G29" s="145" t="s">
        <v>7</v>
      </c>
      <c r="H29" s="145" t="s">
        <v>8</v>
      </c>
    </row>
    <row r="30" spans="1:8" ht="22.5">
      <c r="A30" s="146"/>
      <c r="B30" s="5" t="s">
        <v>214</v>
      </c>
      <c r="C30" s="146"/>
      <c r="D30" s="145"/>
      <c r="E30" s="145"/>
      <c r="F30" s="145"/>
      <c r="G30" s="145"/>
      <c r="H30" s="145"/>
    </row>
    <row r="31" spans="1:8" ht="11.25">
      <c r="A31" s="88"/>
      <c r="B31" s="88"/>
      <c r="C31" s="88"/>
      <c r="D31" s="89"/>
      <c r="E31" s="89"/>
      <c r="F31" s="89">
        <f aca="true" t="shared" si="4" ref="F31:F37">D31*E31</f>
        <v>0</v>
      </c>
      <c r="G31" s="89"/>
      <c r="H31" s="89">
        <f aca="true" t="shared" si="5" ref="H31:H37">F31+G31</f>
        <v>0</v>
      </c>
    </row>
    <row r="32" spans="1:8" ht="11.25">
      <c r="A32" s="88"/>
      <c r="B32" s="88"/>
      <c r="C32" s="88"/>
      <c r="D32" s="89"/>
      <c r="E32" s="89"/>
      <c r="F32" s="89">
        <f t="shared" si="4"/>
        <v>0</v>
      </c>
      <c r="G32" s="89"/>
      <c r="H32" s="89">
        <f t="shared" si="5"/>
        <v>0</v>
      </c>
    </row>
    <row r="33" spans="1:8" ht="11.25">
      <c r="A33" s="88"/>
      <c r="B33" s="88"/>
      <c r="C33" s="88"/>
      <c r="D33" s="89"/>
      <c r="E33" s="89"/>
      <c r="F33" s="89">
        <f t="shared" si="4"/>
        <v>0</v>
      </c>
      <c r="G33" s="89"/>
      <c r="H33" s="89">
        <f t="shared" si="5"/>
        <v>0</v>
      </c>
    </row>
    <row r="34" spans="1:8" ht="11.25">
      <c r="A34" s="88"/>
      <c r="B34" s="88"/>
      <c r="C34" s="88"/>
      <c r="D34" s="89"/>
      <c r="E34" s="89"/>
      <c r="F34" s="89">
        <f t="shared" si="4"/>
        <v>0</v>
      </c>
      <c r="G34" s="89"/>
      <c r="H34" s="89">
        <f t="shared" si="5"/>
        <v>0</v>
      </c>
    </row>
    <row r="35" spans="1:8" ht="11.25">
      <c r="A35" s="88"/>
      <c r="B35" s="88"/>
      <c r="C35" s="88"/>
      <c r="D35" s="89"/>
      <c r="E35" s="89"/>
      <c r="F35" s="89">
        <f t="shared" si="4"/>
        <v>0</v>
      </c>
      <c r="G35" s="89"/>
      <c r="H35" s="89">
        <f t="shared" si="5"/>
        <v>0</v>
      </c>
    </row>
    <row r="36" spans="1:8" ht="11.25">
      <c r="A36" s="88"/>
      <c r="B36" s="88"/>
      <c r="C36" s="88"/>
      <c r="D36" s="89"/>
      <c r="E36" s="89"/>
      <c r="F36" s="89">
        <f t="shared" si="4"/>
        <v>0</v>
      </c>
      <c r="G36" s="89"/>
      <c r="H36" s="89">
        <f t="shared" si="5"/>
        <v>0</v>
      </c>
    </row>
    <row r="37" spans="1:8" ht="11.25">
      <c r="A37" s="88"/>
      <c r="B37" s="88"/>
      <c r="C37" s="88"/>
      <c r="D37" s="89"/>
      <c r="E37" s="89"/>
      <c r="F37" s="89">
        <f t="shared" si="4"/>
        <v>0</v>
      </c>
      <c r="G37" s="89"/>
      <c r="H37" s="89">
        <f t="shared" si="5"/>
        <v>0</v>
      </c>
    </row>
    <row r="38" spans="1:8" ht="11.25">
      <c r="A38" s="140" t="s">
        <v>6</v>
      </c>
      <c r="B38" s="141"/>
      <c r="C38" s="142"/>
      <c r="D38" s="89">
        <f>SUM(D31:D37)</f>
        <v>0</v>
      </c>
      <c r="E38" s="89">
        <f>SUM(E31:E37)</f>
        <v>0</v>
      </c>
      <c r="F38" s="90">
        <f>SUM(F31:F37)</f>
        <v>0</v>
      </c>
      <c r="G38" s="90">
        <f>SUM(G31:G37)</f>
        <v>0</v>
      </c>
      <c r="H38" s="90">
        <f>SUM(H31:H37)</f>
        <v>0</v>
      </c>
    </row>
    <row r="41" spans="1:5" ht="22.5">
      <c r="A41" s="143"/>
      <c r="B41" s="144"/>
      <c r="C41" s="5" t="s">
        <v>6</v>
      </c>
      <c r="D41" s="5" t="s">
        <v>7</v>
      </c>
      <c r="E41" s="6" t="s">
        <v>8</v>
      </c>
    </row>
    <row r="42" spans="1:5" ht="11.25">
      <c r="A42" s="139" t="s">
        <v>218</v>
      </c>
      <c r="B42" s="139"/>
      <c r="C42" s="7">
        <f>F13</f>
        <v>0</v>
      </c>
      <c r="D42" s="7">
        <f>G13</f>
        <v>0</v>
      </c>
      <c r="E42" s="7">
        <f>H13</f>
        <v>0</v>
      </c>
    </row>
    <row r="43" spans="1:5" ht="11.25">
      <c r="A43" s="139" t="s">
        <v>219</v>
      </c>
      <c r="B43" s="139"/>
      <c r="C43" s="7">
        <f>F26</f>
        <v>0</v>
      </c>
      <c r="D43" s="7">
        <f>G26</f>
        <v>0</v>
      </c>
      <c r="E43" s="7">
        <f>H26</f>
        <v>0</v>
      </c>
    </row>
    <row r="44" spans="1:5" ht="11.25">
      <c r="A44" s="139" t="s">
        <v>220</v>
      </c>
      <c r="B44" s="139"/>
      <c r="C44" s="7">
        <f>F38</f>
        <v>0</v>
      </c>
      <c r="D44" s="7">
        <f>G38</f>
        <v>0</v>
      </c>
      <c r="E44" s="7">
        <f>H38</f>
        <v>0</v>
      </c>
    </row>
    <row r="45" spans="1:5" ht="11.25">
      <c r="A45" s="139" t="s">
        <v>212</v>
      </c>
      <c r="B45" s="139"/>
      <c r="C45" s="83">
        <f>SUM(C42:C44)</f>
        <v>0</v>
      </c>
      <c r="D45" s="83">
        <f>SUM(D42:D44)</f>
        <v>0</v>
      </c>
      <c r="E45" s="83">
        <f>SUM(E42:E44)</f>
        <v>0</v>
      </c>
    </row>
  </sheetData>
  <sheetProtection/>
  <mergeCells count="30">
    <mergeCell ref="D4:D5"/>
    <mergeCell ref="E4:E5"/>
    <mergeCell ref="F4:F5"/>
    <mergeCell ref="G4:G5"/>
    <mergeCell ref="H4:H5"/>
    <mergeCell ref="A16:A17"/>
    <mergeCell ref="C16:C17"/>
    <mergeCell ref="D16:D17"/>
    <mergeCell ref="E16:E17"/>
    <mergeCell ref="F16:F17"/>
    <mergeCell ref="G16:G17"/>
    <mergeCell ref="H16:H17"/>
    <mergeCell ref="A4:A5"/>
    <mergeCell ref="C4:C5"/>
    <mergeCell ref="G29:G30"/>
    <mergeCell ref="H29:H30"/>
    <mergeCell ref="A29:A30"/>
    <mergeCell ref="C29:C30"/>
    <mergeCell ref="D29:D30"/>
    <mergeCell ref="E29:E30"/>
    <mergeCell ref="J14:J15"/>
    <mergeCell ref="A45:B45"/>
    <mergeCell ref="A13:C13"/>
    <mergeCell ref="A26:C26"/>
    <mergeCell ref="A38:C38"/>
    <mergeCell ref="A41:B41"/>
    <mergeCell ref="A42:B42"/>
    <mergeCell ref="A43:B43"/>
    <mergeCell ref="A44:B44"/>
    <mergeCell ref="F29:F30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5.28125" style="4" customWidth="1"/>
    <col min="2" max="2" width="38.421875" style="4" customWidth="1"/>
    <col min="3" max="3" width="10.421875" style="4" bestFit="1" customWidth="1"/>
    <col min="4" max="4" width="9.140625" style="4" customWidth="1"/>
    <col min="5" max="5" width="12.7109375" style="4" customWidth="1"/>
    <col min="6" max="16384" width="9.140625" style="4" customWidth="1"/>
  </cols>
  <sheetData>
    <row r="1" ht="15">
      <c r="A1" s="8" t="s">
        <v>226</v>
      </c>
    </row>
    <row r="3" spans="1:5" ht="23.25">
      <c r="A3" s="9" t="s">
        <v>2</v>
      </c>
      <c r="B3" s="5" t="s">
        <v>227</v>
      </c>
      <c r="C3" s="9" t="s">
        <v>217</v>
      </c>
      <c r="D3" s="9" t="s">
        <v>7</v>
      </c>
      <c r="E3" s="5" t="s">
        <v>8</v>
      </c>
    </row>
    <row r="4" spans="1:5" ht="12.75">
      <c r="A4" s="10">
        <v>1</v>
      </c>
      <c r="B4" s="11" t="s">
        <v>228</v>
      </c>
      <c r="C4" s="7"/>
      <c r="D4" s="7"/>
      <c r="E4" s="7">
        <f>C4+D4</f>
        <v>0</v>
      </c>
    </row>
    <row r="5" spans="1:5" ht="12.75">
      <c r="A5" s="10">
        <v>2</v>
      </c>
      <c r="B5" s="11" t="s">
        <v>229</v>
      </c>
      <c r="C5" s="7"/>
      <c r="D5" s="7"/>
      <c r="E5" s="7">
        <f>C5+D5</f>
        <v>0</v>
      </c>
    </row>
    <row r="6" spans="1:5" ht="23.25">
      <c r="A6" s="10">
        <v>3</v>
      </c>
      <c r="B6" s="11" t="s">
        <v>230</v>
      </c>
      <c r="C6" s="7"/>
      <c r="D6" s="7"/>
      <c r="E6" s="7">
        <f>C6+D6</f>
        <v>0</v>
      </c>
    </row>
    <row r="7" spans="1:5" ht="23.25">
      <c r="A7" s="10">
        <v>4</v>
      </c>
      <c r="B7" s="11" t="s">
        <v>231</v>
      </c>
      <c r="C7" s="7"/>
      <c r="D7" s="7"/>
      <c r="E7" s="7">
        <f>C7+D7</f>
        <v>0</v>
      </c>
    </row>
    <row r="8" spans="1:5" ht="12.75">
      <c r="A8" s="10">
        <v>5</v>
      </c>
      <c r="B8" s="11" t="s">
        <v>232</v>
      </c>
      <c r="C8" s="7"/>
      <c r="D8" s="7"/>
      <c r="E8" s="7">
        <f>C8+D8</f>
        <v>0</v>
      </c>
    </row>
    <row r="9" spans="1:5" ht="12.75">
      <c r="A9" s="11"/>
      <c r="B9" s="81" t="s">
        <v>6</v>
      </c>
      <c r="C9" s="82">
        <f>SUM(C4:C8)</f>
        <v>0</v>
      </c>
      <c r="D9" s="82">
        <f>SUM(D4:D8)</f>
        <v>0</v>
      </c>
      <c r="E9" s="82">
        <f>SUM(E4:E8)</f>
        <v>0</v>
      </c>
    </row>
    <row r="10" ht="12.75">
      <c r="A10" s="12" t="s">
        <v>245</v>
      </c>
    </row>
    <row r="11" ht="12.75">
      <c r="A11" s="12" t="s">
        <v>246</v>
      </c>
    </row>
    <row r="12" ht="12.75">
      <c r="A12" s="12" t="s">
        <v>247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6.8515625" style="100" customWidth="1"/>
    <col min="2" max="2" width="31.140625" style="100" customWidth="1"/>
    <col min="3" max="3" width="10.421875" style="100" bestFit="1" customWidth="1"/>
    <col min="4" max="4" width="9.140625" style="100" customWidth="1"/>
    <col min="5" max="5" width="16.421875" style="100" customWidth="1"/>
    <col min="6" max="16384" width="9.140625" style="100" customWidth="1"/>
  </cols>
  <sheetData>
    <row r="1" ht="12.75">
      <c r="A1" s="103" t="s">
        <v>428</v>
      </c>
    </row>
    <row r="3" spans="1:5" ht="12.75">
      <c r="A3" s="147" t="s">
        <v>2</v>
      </c>
      <c r="B3" s="147" t="s">
        <v>429</v>
      </c>
      <c r="C3" s="147" t="s">
        <v>217</v>
      </c>
      <c r="D3" s="147" t="s">
        <v>7</v>
      </c>
      <c r="E3" s="148" t="s">
        <v>8</v>
      </c>
    </row>
    <row r="4" spans="1:5" ht="12.75">
      <c r="A4" s="147"/>
      <c r="B4" s="147"/>
      <c r="C4" s="147"/>
      <c r="D4" s="147"/>
      <c r="E4" s="149"/>
    </row>
    <row r="5" spans="1:5" ht="12.75">
      <c r="A5" s="104">
        <v>1</v>
      </c>
      <c r="B5" s="105" t="s">
        <v>430</v>
      </c>
      <c r="C5" s="106"/>
      <c r="D5" s="106"/>
      <c r="E5" s="106">
        <f aca="true" t="shared" si="0" ref="E5:E10">C5+D5</f>
        <v>0</v>
      </c>
    </row>
    <row r="6" spans="1:5" ht="12.75">
      <c r="A6" s="104">
        <v>2</v>
      </c>
      <c r="B6" s="105" t="s">
        <v>431</v>
      </c>
      <c r="C6" s="106"/>
      <c r="D6" s="106"/>
      <c r="E6" s="106">
        <f t="shared" si="0"/>
        <v>0</v>
      </c>
    </row>
    <row r="7" spans="1:5" ht="25.5">
      <c r="A7" s="104">
        <v>3</v>
      </c>
      <c r="B7" s="107" t="s">
        <v>432</v>
      </c>
      <c r="C7" s="106"/>
      <c r="D7" s="106"/>
      <c r="E7" s="106">
        <f t="shared" si="0"/>
        <v>0</v>
      </c>
    </row>
    <row r="8" spans="1:5" ht="25.5">
      <c r="A8" s="104">
        <v>4</v>
      </c>
      <c r="B8" s="107" t="s">
        <v>433</v>
      </c>
      <c r="C8" s="106"/>
      <c r="D8" s="106"/>
      <c r="E8" s="106">
        <f t="shared" si="0"/>
        <v>0</v>
      </c>
    </row>
    <row r="9" spans="1:5" ht="12.75">
      <c r="A9" s="104">
        <v>5</v>
      </c>
      <c r="B9" s="107" t="s">
        <v>18</v>
      </c>
      <c r="C9" s="106"/>
      <c r="D9" s="106"/>
      <c r="E9" s="106">
        <f t="shared" si="0"/>
        <v>0</v>
      </c>
    </row>
    <row r="10" spans="1:5" ht="12.75">
      <c r="A10" s="104">
        <v>6</v>
      </c>
      <c r="B10" s="105" t="s">
        <v>18</v>
      </c>
      <c r="C10" s="106"/>
      <c r="D10" s="106"/>
      <c r="E10" s="106">
        <f t="shared" si="0"/>
        <v>0</v>
      </c>
    </row>
    <row r="11" spans="1:5" ht="12.75">
      <c r="A11" s="105"/>
      <c r="B11" s="107" t="s">
        <v>6</v>
      </c>
      <c r="C11" s="106">
        <f>SUM(C5:C10)</f>
        <v>0</v>
      </c>
      <c r="D11" s="106">
        <f>SUM(D5:D10)</f>
        <v>0</v>
      </c>
      <c r="E11" s="106">
        <f>SUM(E5:E10)</f>
        <v>0</v>
      </c>
    </row>
    <row r="12" ht="12.75">
      <c r="A12" s="101"/>
    </row>
    <row r="13" ht="12.75">
      <c r="A13" s="102"/>
    </row>
  </sheetData>
  <sheetProtection/>
  <mergeCells count="5"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D26" sqref="D26"/>
    </sheetView>
  </sheetViews>
  <sheetFormatPr defaultColWidth="9.140625" defaultRowHeight="12.75"/>
  <cols>
    <col min="1" max="1" width="5.8515625" style="4" customWidth="1"/>
    <col min="2" max="2" width="43.140625" style="4" customWidth="1"/>
    <col min="3" max="3" width="12.57421875" style="4" customWidth="1"/>
    <col min="4" max="4" width="9.140625" style="4" customWidth="1"/>
    <col min="5" max="5" width="12.8515625" style="4" customWidth="1"/>
    <col min="6" max="7" width="12.57421875" style="4" customWidth="1"/>
    <col min="8" max="16384" width="9.140625" style="4" customWidth="1"/>
  </cols>
  <sheetData>
    <row r="1" spans="1:9" ht="12.75">
      <c r="A1" s="91" t="s">
        <v>233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33.75" customHeight="1">
      <c r="A3" s="150" t="s">
        <v>2</v>
      </c>
      <c r="B3" s="151" t="s">
        <v>1</v>
      </c>
      <c r="C3" s="150" t="s">
        <v>217</v>
      </c>
      <c r="D3" s="150" t="s">
        <v>7</v>
      </c>
      <c r="E3" s="150" t="s">
        <v>8</v>
      </c>
      <c r="F3" s="150" t="s">
        <v>234</v>
      </c>
      <c r="G3" s="150"/>
      <c r="H3" s="150"/>
      <c r="I3" s="150"/>
    </row>
    <row r="4" spans="1:9" ht="25.5">
      <c r="A4" s="150"/>
      <c r="B4" s="152"/>
      <c r="C4" s="150"/>
      <c r="D4" s="150"/>
      <c r="E4" s="150"/>
      <c r="F4" s="92" t="s">
        <v>235</v>
      </c>
      <c r="G4" s="92" t="s">
        <v>236</v>
      </c>
      <c r="H4" s="92" t="s">
        <v>237</v>
      </c>
      <c r="I4" s="92" t="s">
        <v>237</v>
      </c>
    </row>
    <row r="5" spans="1:9" ht="25.5">
      <c r="A5" s="93">
        <v>1</v>
      </c>
      <c r="B5" s="94" t="s">
        <v>238</v>
      </c>
      <c r="C5" s="95">
        <f>'4.2.3'!H244</f>
        <v>0</v>
      </c>
      <c r="D5" s="95">
        <f>'4.2.3'!I244</f>
        <v>0</v>
      </c>
      <c r="E5" s="95">
        <f>'4.2.3'!J244</f>
        <v>0</v>
      </c>
      <c r="F5" s="96"/>
      <c r="G5" s="96"/>
      <c r="H5" s="96"/>
      <c r="I5" s="96"/>
    </row>
    <row r="6" spans="1:9" ht="12.75">
      <c r="A6" s="93">
        <v>2</v>
      </c>
      <c r="B6" s="94" t="s">
        <v>239</v>
      </c>
      <c r="C6" s="95">
        <f>'4.2.4'!C45</f>
        <v>0</v>
      </c>
      <c r="D6" s="95">
        <f>'4.2.4'!D45</f>
        <v>0</v>
      </c>
      <c r="E6" s="95">
        <f>'4.2.4'!E45</f>
        <v>0</v>
      </c>
      <c r="F6" s="96"/>
      <c r="G6" s="96"/>
      <c r="H6" s="96"/>
      <c r="I6" s="96"/>
    </row>
    <row r="7" spans="1:9" ht="12.75">
      <c r="A7" s="93">
        <v>3</v>
      </c>
      <c r="B7" s="94" t="s">
        <v>240</v>
      </c>
      <c r="C7" s="95">
        <f>'4.2.5'!C9</f>
        <v>0</v>
      </c>
      <c r="D7" s="95">
        <f>'4.2.5'!D9</f>
        <v>0</v>
      </c>
      <c r="E7" s="95">
        <f>'4.2.5'!E9</f>
        <v>0</v>
      </c>
      <c r="F7" s="96"/>
      <c r="G7" s="96"/>
      <c r="H7" s="96"/>
      <c r="I7" s="96"/>
    </row>
    <row r="8" spans="1:9" ht="12.75">
      <c r="A8" s="93">
        <v>4</v>
      </c>
      <c r="B8" s="94" t="s">
        <v>434</v>
      </c>
      <c r="C8" s="95">
        <f>'4.2.6'!C11</f>
        <v>0</v>
      </c>
      <c r="D8" s="95">
        <f>'4.2.6'!D11</f>
        <v>0</v>
      </c>
      <c r="E8" s="95">
        <f>'4.2.6'!E11</f>
        <v>0</v>
      </c>
      <c r="F8" s="96"/>
      <c r="G8" s="96"/>
      <c r="H8" s="96"/>
      <c r="I8" s="96"/>
    </row>
    <row r="9" spans="1:9" ht="25.5">
      <c r="A9" s="97"/>
      <c r="B9" s="98" t="s">
        <v>241</v>
      </c>
      <c r="C9" s="99">
        <f>SUM(C5:C8)</f>
        <v>0</v>
      </c>
      <c r="D9" s="99">
        <f>SUM(D5:D8)</f>
        <v>0</v>
      </c>
      <c r="E9" s="99">
        <f>SUM(E5:E8)</f>
        <v>0</v>
      </c>
      <c r="F9" s="99" t="s">
        <v>242</v>
      </c>
      <c r="G9" s="99">
        <f>SUM(G5:G8)</f>
        <v>0</v>
      </c>
      <c r="H9" s="99">
        <f>SUM(H5:H8)</f>
        <v>0</v>
      </c>
      <c r="I9" s="99">
        <f>SUM(I5:I8)</f>
        <v>0</v>
      </c>
    </row>
    <row r="10" ht="12.75">
      <c r="A10" s="14" t="s">
        <v>243</v>
      </c>
    </row>
    <row r="11" ht="12.75">
      <c r="A11" s="14" t="s">
        <v>244</v>
      </c>
    </row>
  </sheetData>
  <sheetProtection/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nikos</cp:lastModifiedBy>
  <cp:lastPrinted>2010-08-10T11:29:19Z</cp:lastPrinted>
  <dcterms:created xsi:type="dcterms:W3CDTF">2010-08-10T10:34:07Z</dcterms:created>
  <dcterms:modified xsi:type="dcterms:W3CDTF">2013-05-01T11:21:30Z</dcterms:modified>
  <cp:category/>
  <cp:version/>
  <cp:contentType/>
  <cp:contentStatus/>
</cp:coreProperties>
</file>